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4" activeTab="5"/>
  </bookViews>
  <sheets>
    <sheet name="2022年度阿克陶县政府性基金预算收支决算总表" sheetId="1" r:id="rId1"/>
    <sheet name="2022年度阿克陶县政府性基金预算收入预算变动情况表" sheetId="2" r:id="rId2"/>
    <sheet name="2022年度阿克陶县政府性基金预算支出预算变动情况表" sheetId="3" r:id="rId3"/>
    <sheet name="2022年度阿克陶县政府性基金预算收入决算明细表" sheetId="4" r:id="rId4"/>
    <sheet name="2022年度阿克陶县政府性基金预算支出决算功能分类明细表" sheetId="5" r:id="rId5"/>
    <sheet name="2022年度阿克陶县政府性基金预算收支及结余情况表" sheetId="6" r:id="rId6"/>
    <sheet name="2022年度阿克陶县政府性基金预算收支及平衡情况表" sheetId="7" r:id="rId7"/>
    <sheet name="2022年度阿克陶县政府性基金预算转移性收支决算表" sheetId="8" r:id="rId8"/>
    <sheet name="2022年度阿克陶县地方政府债务余额情况表" sheetId="9" r:id="rId9"/>
    <sheet name="2022年度阿克陶县地方政府专项债务分项目余额情况表" sheetId="10" r:id="rId10"/>
  </sheets>
  <externalReferences>
    <externalReference r:id="rId13"/>
  </externalReferences>
  <definedNames/>
  <calcPr fullCalcOnLoad="1"/>
</workbook>
</file>

<file path=xl/sharedStrings.xml><?xml version="1.0" encoding="utf-8"?>
<sst xmlns="http://schemas.openxmlformats.org/spreadsheetml/2006/main" count="740" uniqueCount="495">
  <si>
    <t>2022年度阿克陶县政府性基金预算收支决算总表</t>
  </si>
  <si>
    <t>决算11表</t>
  </si>
  <si>
    <t>单位:万元</t>
  </si>
  <si>
    <t>预算科目</t>
  </si>
  <si>
    <t>预算数</t>
  </si>
  <si>
    <t>调整预算数</t>
  </si>
  <si>
    <t>决算数</t>
  </si>
  <si>
    <t>政府性基金收入</t>
  </si>
  <si>
    <t>科学技术支出</t>
  </si>
  <si>
    <t>专项债务对应项目专项收入</t>
  </si>
  <si>
    <t>文化旅游体育与传媒支出</t>
  </si>
  <si>
    <t>社会保障和就业支出</t>
  </si>
  <si>
    <t>节能环保支出</t>
  </si>
  <si>
    <t>城乡社区支出</t>
  </si>
  <si>
    <t>农林水支出</t>
  </si>
  <si>
    <t>交通运输支出</t>
  </si>
  <si>
    <t>资源勘探工业信息等支出</t>
  </si>
  <si>
    <t>其他支出</t>
  </si>
  <si>
    <t>债务付息支出</t>
  </si>
  <si>
    <t>债务发行费用支出</t>
  </si>
  <si>
    <t>抗疫特别国债安排的支出</t>
  </si>
  <si>
    <t>本 年 收 入 合 计</t>
  </si>
  <si>
    <t>本 年 支 出 合 计</t>
  </si>
  <si>
    <t>上级补助收入</t>
  </si>
  <si>
    <t>上解上级支出</t>
  </si>
  <si>
    <t xml:space="preserve">  政府性基金转移支付收入</t>
  </si>
  <si>
    <t xml:space="preserve">    科学技术</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</si>
  <si>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</si>
  <si>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</si>
  <si>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</si>
  <si>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</si>
  <si>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</si>
  <si>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</si>
  <si>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</si>
  <si>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</si>
  <si>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待偿债再融资专项债券上年结余</t>
  </si>
  <si>
    <t>上年结余收入</t>
  </si>
  <si>
    <t>调入资金</t>
  </si>
  <si>
    <t>调出资金</t>
  </si>
  <si>
    <t>债务(转贷)收入</t>
  </si>
  <si>
    <t>债务还本支出</t>
  </si>
  <si>
    <t>省补助计划单列市收入</t>
  </si>
  <si>
    <t>计划单列市上解省支出</t>
  </si>
  <si>
    <t>待偿债再融资专项债券结余</t>
  </si>
  <si>
    <t>年终结余</t>
  </si>
  <si>
    <t>收 入 总 计</t>
  </si>
  <si>
    <t>支 出 总 计</t>
  </si>
  <si>
    <t>2022年度阿克陶县政府性基金预算收入预算变动情况表</t>
  </si>
  <si>
    <t>决算12表</t>
  </si>
  <si>
    <t>增加(减少)预算指标</t>
  </si>
  <si>
    <t xml:space="preserve">  农网还贷资金收入</t>
  </si>
  <si>
    <t xml:space="preserve">  海南省高等级公路车辆通行附加费收入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</si>
  <si>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</si>
  <si>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</si>
  <si>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</si>
  <si>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</si>
  <si>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</si>
  <si>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</si>
  <si>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</si>
  <si>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</si>
  <si>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</si>
  <si>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</si>
  <si>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</si>
  <si>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</si>
  <si>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</si>
  <si>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</si>
  <si>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</si>
  <si>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</si>
  <si>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</si>
  <si>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</si>
  <si>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</si>
  <si>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</si>
  <si>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</si>
  <si>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</si>
  <si>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</si>
  <si>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</si>
  <si>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</si>
  <si>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2022年度阿克陶县政府性基金预算支出预算变动情况表</t>
  </si>
  <si>
    <t>决算13表</t>
  </si>
  <si>
    <t>变         动         项         目</t>
  </si>
  <si>
    <t>小    计</t>
  </si>
  <si>
    <t>专项补助</t>
  </si>
  <si>
    <t>动用上年结余</t>
  </si>
  <si>
    <t>本年短收安排</t>
  </si>
  <si>
    <t>省补助计划单列市</t>
  </si>
  <si>
    <t>其他</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</si>
  <si>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</si>
  <si>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</si>
  <si>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</si>
  <si>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</si>
  <si>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</si>
  <si>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</si>
  <si>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</si>
  <si>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</si>
  <si>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</si>
  <si>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</si>
  <si>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</si>
  <si>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</si>
  <si>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</si>
  <si>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</si>
  <si>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</si>
  <si>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</si>
  <si>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</si>
  <si>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</si>
  <si>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</si>
  <si>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</si>
  <si>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</si>
  <si>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</si>
  <si>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</si>
  <si>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</si>
  <si>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</si>
  <si>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</si>
  <si>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</si>
  <si>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</si>
  <si>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</si>
  <si>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</si>
  <si>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</si>
  <si>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</si>
  <si>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</si>
  <si>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</si>
  <si>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基础设施建设</t>
  </si>
  <si>
    <t xml:space="preserve">  抗疫相关支出</t>
  </si>
  <si>
    <t xml:space="preserve"> </t>
  </si>
  <si>
    <t>2022年度阿克陶县政府性基金预算收入决算明细表</t>
  </si>
  <si>
    <t>决算14表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</si>
  <si>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</si>
  <si>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</si>
  <si>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</si>
  <si>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</si>
  <si>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</si>
  <si>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</si>
  <si>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</si>
  <si>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</si>
  <si>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</si>
  <si>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</si>
  <si>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</si>
  <si>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</si>
  <si>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</si>
  <si>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</si>
  <si>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</si>
  <si>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</si>
  <si>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</si>
  <si>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</si>
  <si>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</si>
  <si>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</si>
  <si>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</si>
  <si>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</si>
  <si>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</si>
  <si>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</si>
  <si>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</si>
  <si>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</si>
  <si>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</si>
  <si>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</si>
  <si>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</si>
  <si>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</si>
  <si>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</si>
  <si>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</si>
  <si>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</si>
  <si>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</si>
  <si>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2022年度阿克陶县政府性基金预算支出决算功能分类明细表</t>
  </si>
  <si>
    <t>决算15表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</si>
  <si>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</si>
  <si>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</si>
  <si>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</si>
  <si>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</si>
  <si>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</si>
  <si>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</si>
  <si>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</si>
  <si>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</si>
  <si>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</si>
  <si>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</si>
  <si>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</si>
  <si>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</si>
  <si>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</si>
  <si>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</si>
  <si>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</si>
  <si>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</si>
  <si>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</si>
  <si>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</si>
  <si>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</si>
  <si>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</si>
  <si>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</si>
  <si>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</si>
  <si>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</si>
  <si>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</si>
  <si>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</si>
  <si>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</si>
  <si>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</si>
  <si>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</si>
  <si>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</si>
  <si>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</si>
  <si>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</si>
  <si>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</si>
  <si>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</si>
  <si>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</si>
  <si>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</si>
  <si>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</si>
  <si>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</si>
  <si>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</si>
  <si>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</si>
  <si>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</si>
  <si>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</si>
  <si>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</si>
  <si>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</si>
  <si>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</si>
  <si>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</si>
  <si>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</si>
  <si>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</si>
  <si>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</si>
  <si>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</si>
  <si>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</si>
  <si>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</si>
  <si>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</si>
  <si>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</si>
  <si>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</si>
  <si>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</si>
  <si>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</si>
  <si>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</si>
  <si>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</si>
  <si>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</si>
  <si>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</si>
  <si>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</si>
  <si>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</si>
  <si>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</si>
  <si>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</si>
  <si>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</si>
  <si>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</si>
  <si>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</si>
  <si>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</si>
  <si>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</si>
  <si>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</si>
  <si>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</si>
  <si>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</si>
  <si>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</si>
  <si>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</si>
  <si>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</si>
  <si>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</si>
  <si>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</si>
  <si>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</si>
  <si>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</si>
  <si>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</si>
  <si>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</si>
  <si>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</si>
  <si>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</si>
  <si>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</si>
  <si>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</si>
  <si>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</si>
  <si>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</si>
  <si>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</si>
  <si>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</si>
  <si>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</si>
  <si>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</si>
  <si>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</si>
  <si>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</si>
  <si>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</si>
  <si>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</si>
  <si>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</si>
  <si>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</si>
  <si>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</si>
  <si>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</si>
  <si>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</si>
  <si>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</si>
  <si>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</si>
  <si>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</si>
  <si>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</si>
  <si>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</si>
  <si>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</si>
  <si>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</si>
  <si>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</si>
  <si>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</si>
  <si>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</si>
  <si>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</si>
  <si>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</si>
  <si>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</si>
  <si>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</si>
  <si>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</si>
  <si>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</si>
  <si>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</si>
  <si>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</si>
  <si>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</si>
  <si>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</si>
  <si>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</si>
  <si>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</si>
  <si>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</si>
  <si>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</si>
  <si>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</si>
  <si>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</si>
  <si>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</si>
  <si>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</si>
  <si>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</si>
  <si>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</si>
  <si>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</si>
  <si>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</si>
  <si>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</si>
  <si>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</si>
  <si>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</si>
  <si>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</si>
  <si>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</si>
  <si>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</si>
  <si>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</si>
  <si>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</si>
  <si>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</si>
  <si>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</si>
  <si>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</si>
  <si>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</si>
  <si>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</si>
  <si>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</si>
  <si>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</si>
  <si>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</si>
  <si>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</si>
  <si>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</si>
  <si>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</si>
  <si>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</si>
  <si>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</si>
  <si>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</si>
  <si>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</si>
  <si>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</si>
  <si>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</si>
  <si>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</si>
  <si>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</si>
  <si>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</si>
  <si>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</si>
  <si>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</si>
  <si>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</si>
  <si>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</si>
  <si>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</si>
  <si>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</si>
  <si>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</si>
  <si>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</si>
  <si>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</si>
  <si>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</si>
  <si>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</si>
  <si>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</si>
  <si>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</si>
  <si>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</si>
  <si>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</si>
  <si>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2022年度阿克陶县政府性基金预算收支及结余情况表</t>
  </si>
  <si>
    <t>决算16表</t>
  </si>
  <si>
    <t>收入项目</t>
  </si>
  <si>
    <t>合计</t>
  </si>
  <si>
    <t>本年收入</t>
  </si>
  <si>
    <t>支出项目</t>
  </si>
  <si>
    <t>本年支出</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</si>
  <si>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</si>
  <si>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</si>
  <si>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</si>
  <si>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</si>
  <si>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</si>
  <si>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</si>
  <si>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</si>
  <si>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</si>
  <si>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</si>
  <si>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</si>
  <si>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</si>
  <si>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</si>
  <si>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</si>
  <si>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</si>
  <si>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</si>
  <si>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</si>
  <si>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</si>
  <si>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</si>
  <si>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</si>
  <si>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</si>
  <si>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</si>
  <si>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</si>
  <si>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</si>
  <si>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</si>
  <si>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</si>
  <si>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</si>
  <si>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</si>
  <si>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</si>
  <si>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</si>
  <si>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</si>
  <si>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</si>
  <si>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</si>
  <si>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</si>
  <si>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</si>
  <si>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</si>
  <si>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</si>
  <si>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</si>
  <si>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</si>
  <si>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</si>
  <si>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</si>
  <si>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</si>
  <si>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</si>
  <si>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</si>
  <si>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</si>
  <si>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</si>
  <si>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</si>
  <si>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</si>
  <si>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</si>
  <si>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</si>
  <si>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</si>
  <si>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</si>
  <si>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</si>
  <si>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</si>
  <si>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</si>
  <si>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</si>
  <si>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</si>
  <si>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</si>
  <si>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</si>
  <si>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</si>
  <si>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</si>
  <si>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</si>
  <si>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</si>
  <si>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</si>
  <si>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</si>
  <si>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其中:抗疫特别国债上年结余收入</t>
  </si>
  <si>
    <t xml:space="preserve">  其中:抗疫特别国债安排的支出</t>
  </si>
  <si>
    <t xml:space="preserve">  其中:抗疫特别国债结余</t>
  </si>
  <si>
    <t>收 入 合 计</t>
  </si>
  <si>
    <t>支 出 合 计</t>
  </si>
  <si>
    <t>结 余 合 计</t>
  </si>
  <si>
    <t>2022年度阿克陶县政府性基金预算收支及平衡情况表</t>
  </si>
  <si>
    <t>决算18表</t>
  </si>
  <si>
    <t>地    区</t>
  </si>
  <si>
    <t>收   支   部   分</t>
  </si>
  <si>
    <t>平  衡  部  分</t>
  </si>
  <si>
    <t>收   入   部   分</t>
  </si>
  <si>
    <t>支   出   部   分</t>
  </si>
  <si>
    <t>结   余   部   分</t>
  </si>
  <si>
    <t>收入合计</t>
  </si>
  <si>
    <t>其他各项政府性基金相关收入</t>
  </si>
  <si>
    <t>支出合计</t>
  </si>
  <si>
    <t>其他各项政府性基金相关支出</t>
  </si>
  <si>
    <t>收入总计</t>
  </si>
  <si>
    <t>支出总计</t>
  </si>
  <si>
    <t>结余总计</t>
  </si>
  <si>
    <t>阿克陶县</t>
  </si>
  <si>
    <t>2022年度阿克陶县政府性基金预算转移性收支决算表</t>
  </si>
  <si>
    <t>单位：万元</t>
  </si>
  <si>
    <t>项目</t>
  </si>
  <si>
    <t>政府性基金预算收入</t>
  </si>
  <si>
    <t>政府性基金预算支出</t>
  </si>
  <si>
    <t>政府性基金预算上级补助收入</t>
  </si>
  <si>
    <t>政府性基金预算补助下级支出</t>
  </si>
  <si>
    <t xml:space="preserve">  政府性基金转移支付支出</t>
  </si>
  <si>
    <t xml:space="preserve">    其他支出</t>
  </si>
  <si>
    <t>政府性基金预算下级上解收入</t>
  </si>
  <si>
    <t>政府性基金预算上解上级支出</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</si>
  <si>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</si>
  <si>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</si>
  <si>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</si>
  <si>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</si>
  <si>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</si>
  <si>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</si>
  <si>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</si>
  <si>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债务收入</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</si>
  <si>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</si>
  <si>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</si>
  <si>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</si>
  <si>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</si>
  <si>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</si>
  <si>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</si>
  <si>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</si>
  <si>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</si>
  <si>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</si>
  <si>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</si>
  <si>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</si>
  <si>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</si>
  <si>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</si>
  <si>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</si>
  <si>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2022年度阿克陶县地方政府债务余额情况表</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</si>
  <si>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</si>
  <si>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</si>
  <si>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</si>
  <si>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</si>
  <si>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</si>
  <si>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</si>
  <si>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</si>
  <si>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</si>
  <si>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</si>
  <si>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</si>
  <si>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</si>
  <si>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</si>
  <si>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</si>
  <si>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</si>
  <si>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</si>
  <si>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2022年度阿克陶县地方政府专项债务分项目余额情况表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</si>
  <si>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</si>
  <si>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</si>
  <si>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</si>
  <si>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</si>
  <si>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</si>
  <si>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</si>
  <si>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</si>
  <si>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</si>
  <si>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</si>
  <si>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</si>
  <si>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</si>
  <si>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</si>
  <si>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</si>
  <si>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</si>
  <si>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其他地方自行试点项目收益专项债券</t>
  </si>
  <si>
    <t>其他政府性基金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</si>
</sst>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s>
  <fonts count="45">
    <font>
      <sz val="12"/>
      <name val="宋体"/>
      <family val="0"/>
    </font>
    <font>
      <sz val="11"/>
      <name val="宋体"/>
      <family val="0"/>
    </font>
    <font>
      <b/>
      <sz val="18"/>
      <name val="宋体"/>
      <family val="0"/>
    </font>
    <font>
      <sz val="10"/>
      <name val="宋体"/>
      <family val="0"/>
    </font>
    <font>
      <b/>
      <sz val="10"/>
      <name val="宋体"/>
      <family val="0"/>
    </font>
    <font>
      <sz val="11"/>
      <color indexed="8"/>
      <name val="宋体"/>
      <family val="0"/>
    </font>
    <font>
      <b/>
      <sz val="10"/>
      <name val="Arial"/>
      <family val="2"/>
    </font>
    <font>
      <i/>
      <sz val="11"/>
      <color indexed="23"/>
      <name val="宋体"/>
      <family val="0"/>
    </font>
    <font>
      <sz val="11"/>
      <color indexed="9"/>
      <name val="宋体"/>
      <family val="0"/>
    </font>
    <font>
      <sz val="11"/>
      <color indexed="19"/>
      <name val="宋体"/>
      <family val="0"/>
    </font>
    <font>
      <b/>
      <sz val="18"/>
      <color indexed="54"/>
      <name val="宋体"/>
      <family val="0"/>
    </font>
    <font>
      <sz val="11"/>
      <color indexed="62"/>
      <name val="宋体"/>
      <family val="0"/>
    </font>
    <font>
      <sz val="11"/>
      <color indexed="17"/>
      <name val="宋体"/>
      <family val="0"/>
    </font>
    <font>
      <sz val="11"/>
      <color indexed="16"/>
      <name val="宋体"/>
      <family val="0"/>
    </font>
    <font>
      <b/>
      <sz val="15"/>
      <color indexed="54"/>
      <name val="宋体"/>
      <family val="0"/>
    </font>
    <font>
      <u val="single"/>
      <sz val="11"/>
      <color indexed="12"/>
      <name val="宋体"/>
      <family val="0"/>
    </font>
    <font>
      <b/>
      <sz val="11"/>
      <color indexed="8"/>
      <name val="宋体"/>
      <family val="0"/>
    </font>
    <font>
      <u val="single"/>
      <sz val="11"/>
      <color indexed="20"/>
      <name val="宋体"/>
      <family val="0"/>
    </font>
    <font>
      <sz val="11"/>
      <color indexed="10"/>
      <name val="宋体"/>
      <family val="0"/>
    </font>
    <font>
      <b/>
      <sz val="11"/>
      <color indexed="54"/>
      <name val="宋体"/>
      <family val="0"/>
    </font>
    <font>
      <b/>
      <sz val="13"/>
      <color indexed="54"/>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6"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6" fillId="0" borderId="0" applyFont="0" applyFill="0" applyBorder="0" applyAlignment="0" applyProtection="0"/>
    <xf numFmtId="176" fontId="6"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6"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6"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3">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protection/>
    </xf>
    <xf numFmtId="3" fontId="3" fillId="34"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3" fontId="3" fillId="0" borderId="9" xfId="0" applyNumberFormat="1" applyFont="1" applyFill="1" applyBorder="1" applyAlignment="1" applyProtection="1">
      <alignment horizontal="right" vertical="center"/>
      <protection/>
    </xf>
    <xf numFmtId="0" fontId="2" fillId="35" borderId="0" xfId="0" applyNumberFormat="1" applyFont="1" applyFill="1" applyAlignment="1" applyProtection="1">
      <alignment horizontal="center" vertical="center"/>
      <protection/>
    </xf>
    <xf numFmtId="0" fontId="3" fillId="33" borderId="10" xfId="0" applyNumberFormat="1" applyFont="1" applyFill="1" applyBorder="1" applyAlignment="1" applyProtection="1">
      <alignment vertical="center"/>
      <protection/>
    </xf>
    <xf numFmtId="0" fontId="3" fillId="33" borderId="11" xfId="0" applyNumberFormat="1" applyFont="1" applyFill="1" applyBorder="1" applyAlignment="1" applyProtection="1">
      <alignment vertical="center"/>
      <protection/>
    </xf>
    <xf numFmtId="0" fontId="0" fillId="0" borderId="0" xfId="0" applyFont="1" applyAlignment="1">
      <alignment wrapText="1"/>
    </xf>
    <xf numFmtId="0" fontId="3" fillId="0" borderId="12"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wrapText="1"/>
      <protection/>
    </xf>
    <xf numFmtId="3" fontId="3" fillId="34" borderId="15" xfId="0" applyNumberFormat="1" applyFont="1" applyFill="1" applyBorder="1" applyAlignment="1" applyProtection="1">
      <alignment horizontal="right" vertical="center"/>
      <protection/>
    </xf>
    <xf numFmtId="0" fontId="0" fillId="33" borderId="0" xfId="0" applyFont="1" applyFill="1" applyAlignment="1">
      <alignment/>
    </xf>
    <xf numFmtId="0" fontId="0" fillId="35" borderId="0" xfId="0" applyFont="1" applyFill="1" applyAlignment="1">
      <alignment/>
    </xf>
    <xf numFmtId="0" fontId="3" fillId="33" borderId="17"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left"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4" borderId="10"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center" vertical="center"/>
      <protection/>
    </xf>
    <xf numFmtId="0" fontId="3" fillId="33" borderId="18"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3" fontId="3" fillId="35" borderId="9" xfId="0" applyNumberFormat="1" applyFont="1" applyFill="1" applyBorder="1" applyAlignment="1" applyProtection="1">
      <alignment horizontal="right" vertical="center"/>
      <protection/>
    </xf>
    <xf numFmtId="0" fontId="3" fillId="33" borderId="15" xfId="0" applyNumberFormat="1" applyFont="1" applyFill="1" applyBorder="1" applyAlignment="1" applyProtection="1">
      <alignment vertical="center"/>
      <protection/>
    </xf>
    <xf numFmtId="3" fontId="3" fillId="34" borderId="17" xfId="0" applyNumberFormat="1" applyFont="1" applyFill="1" applyBorder="1" applyAlignment="1" applyProtection="1">
      <alignment horizontal="right" vertical="center"/>
      <protection/>
    </xf>
    <xf numFmtId="3" fontId="3" fillId="33" borderId="10" xfId="0" applyNumberFormat="1" applyFont="1" applyFill="1" applyBorder="1" applyAlignment="1" applyProtection="1">
      <alignment horizontal="right" vertical="center"/>
      <protection/>
    </xf>
    <xf numFmtId="3" fontId="3" fillId="34" borderId="11" xfId="0" applyNumberFormat="1" applyFont="1" applyFill="1" applyBorder="1" applyAlignment="1" applyProtection="1">
      <alignment horizontal="right" vertical="center"/>
      <protection/>
    </xf>
    <xf numFmtId="3" fontId="3" fillId="33" borderId="11"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3" fillId="33" borderId="16" xfId="0" applyNumberFormat="1" applyFont="1" applyFill="1" applyBorder="1" applyAlignment="1" applyProtection="1">
      <alignment horizontal="left" vertical="center"/>
      <protection/>
    </xf>
    <xf numFmtId="3" fontId="3" fillId="33" borderId="15" xfId="0" applyNumberFormat="1" applyFont="1" applyFill="1" applyBorder="1" applyAlignment="1" applyProtection="1">
      <alignment horizontal="right" vertical="center"/>
      <protection/>
    </xf>
    <xf numFmtId="0" fontId="3" fillId="33" borderId="17" xfId="0" applyNumberFormat="1" applyFont="1" applyFill="1" applyBorder="1" applyAlignment="1" applyProtection="1">
      <alignment horizontal="left" vertical="center"/>
      <protection/>
    </xf>
    <xf numFmtId="3" fontId="3" fillId="33" borderId="17"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3" fillId="35"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36164;&#26009;\&#24180;&#24213;&#20915;&#31639;\&#24635;&#20915;&#31639;\&#20844;&#24320;&#29256;\&#20915;&#31639;&#33609;&#26696;\2022&#24180;&#24635;&#20915;&#31639;&#24405;&#2083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9519</v>
          </cell>
          <cell r="O6">
            <v>88342</v>
          </cell>
          <cell r="Y6">
            <v>0</v>
          </cell>
        </row>
        <row r="7">
          <cell r="D7">
            <v>0</v>
          </cell>
          <cell r="P7">
            <v>0</v>
          </cell>
        </row>
        <row r="8">
          <cell r="D8">
            <v>0</v>
          </cell>
          <cell r="P8">
            <v>0</v>
          </cell>
        </row>
        <row r="9">
          <cell r="D9">
            <v>0</v>
          </cell>
          <cell r="P9">
            <v>0</v>
          </cell>
        </row>
        <row r="10">
          <cell r="D10">
            <v>229</v>
          </cell>
          <cell r="P10">
            <v>0</v>
          </cell>
        </row>
        <row r="11">
          <cell r="D11">
            <v>0</v>
          </cell>
          <cell r="P11">
            <v>0</v>
          </cell>
        </row>
        <row r="12">
          <cell r="D12">
            <v>0</v>
          </cell>
          <cell r="P12">
            <v>0</v>
          </cell>
        </row>
        <row r="13">
          <cell r="D13">
            <v>0</v>
          </cell>
          <cell r="P13">
            <v>0</v>
          </cell>
        </row>
        <row r="14">
          <cell r="D14">
            <v>0</v>
          </cell>
          <cell r="P14">
            <v>0</v>
          </cell>
        </row>
        <row r="15">
          <cell r="D15">
            <v>0</v>
          </cell>
          <cell r="P15">
            <v>0</v>
          </cell>
        </row>
        <row r="16">
          <cell r="D16">
            <v>0</v>
          </cell>
          <cell r="P16">
            <v>0</v>
          </cell>
        </row>
        <row r="17">
          <cell r="D17">
            <v>0</v>
          </cell>
          <cell r="P17">
            <v>0</v>
          </cell>
        </row>
        <row r="18">
          <cell r="D18">
            <v>0</v>
          </cell>
          <cell r="P18">
            <v>0</v>
          </cell>
        </row>
        <row r="19">
          <cell r="D19">
            <v>0</v>
          </cell>
          <cell r="P19">
            <v>0</v>
          </cell>
        </row>
        <row r="20">
          <cell r="D20">
            <v>0</v>
          </cell>
          <cell r="P20">
            <v>0</v>
          </cell>
        </row>
        <row r="21">
          <cell r="D21">
            <v>0</v>
          </cell>
          <cell r="P21">
            <v>0</v>
          </cell>
        </row>
        <row r="22">
          <cell r="D22">
            <v>0</v>
          </cell>
          <cell r="P22">
            <v>0</v>
          </cell>
        </row>
        <row r="23">
          <cell r="D23">
            <v>0</v>
          </cell>
          <cell r="P23">
            <v>0</v>
          </cell>
        </row>
        <row r="24">
          <cell r="D24">
            <v>0</v>
          </cell>
          <cell r="P24">
            <v>0</v>
          </cell>
        </row>
        <row r="25">
          <cell r="D25">
            <v>0</v>
          </cell>
          <cell r="P25">
            <v>0</v>
          </cell>
        </row>
        <row r="26">
          <cell r="D26">
            <v>0</v>
          </cell>
          <cell r="P26">
            <v>0</v>
          </cell>
        </row>
        <row r="27">
          <cell r="D27">
            <v>0</v>
          </cell>
          <cell r="P27">
            <v>0</v>
          </cell>
        </row>
        <row r="30">
          <cell r="D30">
            <v>0</v>
          </cell>
          <cell r="P30">
            <v>0</v>
          </cell>
        </row>
        <row r="31">
          <cell r="D31">
            <v>246</v>
          </cell>
          <cell r="P31">
            <v>0</v>
          </cell>
        </row>
        <row r="32">
          <cell r="D32">
            <v>0</v>
          </cell>
          <cell r="P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0</v>
      </c>
      <c r="B1" s="2"/>
      <c r="C1" s="2"/>
      <c r="D1" s="2"/>
      <c r="E1" s="2"/>
      <c r="F1" s="2"/>
      <c r="G1" s="2"/>
      <c r="H1" s="2"/>
      <c r="I1" s="2"/>
      <c r="J1" s="2"/>
      <c r="K1" s="2"/>
      <c r="L1" s="2"/>
    </row>
    <row r="2" spans="1:12" s="1" customFormat="1" ht="16.5" customHeight="1">
      <c r="A2" s="3" t="s">
        <v>1</v>
      </c>
      <c r="B2" s="3"/>
      <c r="C2" s="3"/>
      <c r="D2" s="3"/>
      <c r="E2" s="3"/>
      <c r="F2" s="3"/>
      <c r="G2" s="3"/>
      <c r="H2" s="3"/>
      <c r="I2" s="48"/>
      <c r="J2" s="48"/>
      <c r="K2" s="48"/>
      <c r="L2" s="48"/>
    </row>
    <row r="3" spans="1:12" s="1" customFormat="1" ht="16.5" customHeight="1">
      <c r="A3" s="3" t="s">
        <v>2</v>
      </c>
      <c r="B3" s="3"/>
      <c r="C3" s="3"/>
      <c r="D3" s="3"/>
      <c r="E3" s="3"/>
      <c r="F3" s="3"/>
      <c r="G3" s="3"/>
      <c r="H3" s="3"/>
      <c r="I3" s="48"/>
      <c r="J3" s="48"/>
      <c r="K3" s="48"/>
      <c r="L3" s="48"/>
    </row>
    <row r="4" spans="1:13" s="1" customFormat="1" ht="16.5" customHeight="1">
      <c r="A4" s="28" t="s">
        <v>3</v>
      </c>
      <c r="B4" s="28" t="s">
        <v>4</v>
      </c>
      <c r="C4" s="28" t="s">
        <v>5</v>
      </c>
      <c r="D4" s="28" t="s">
        <v>6</v>
      </c>
      <c r="E4" s="28" t="s">
        <v>3</v>
      </c>
      <c r="F4" s="28" t="s">
        <v>4</v>
      </c>
      <c r="G4" s="28" t="s">
        <v>5</v>
      </c>
      <c r="H4" s="28" t="s">
        <v>6</v>
      </c>
      <c r="I4" s="49"/>
      <c r="J4" s="49"/>
      <c r="K4" s="49"/>
      <c r="L4" s="49"/>
      <c r="M4" s="50"/>
    </row>
    <row r="5" spans="1:13" s="1" customFormat="1" ht="16.5" customHeight="1">
      <c r="A5" s="31" t="s">
        <v>7</v>
      </c>
      <c r="B5" s="7">
        <v>10000</v>
      </c>
      <c r="C5" s="7">
        <v>10000</v>
      </c>
      <c r="D5" s="33">
        <v>7502</v>
      </c>
      <c r="E5" s="31" t="s">
        <v>8</v>
      </c>
      <c r="F5" s="7">
        <v>0</v>
      </c>
      <c r="G5" s="7">
        <v>0</v>
      </c>
      <c r="H5" s="7">
        <v>0</v>
      </c>
      <c r="I5" s="48"/>
      <c r="J5" s="48"/>
      <c r="K5" s="48"/>
      <c r="L5" s="48"/>
      <c r="M5" s="50"/>
    </row>
    <row r="6" spans="1:13" s="1" customFormat="1" ht="18" customHeight="1">
      <c r="A6" s="8" t="s">
        <v>9</v>
      </c>
      <c r="B6" s="7">
        <v>4361</v>
      </c>
      <c r="C6" s="7">
        <v>4361</v>
      </c>
      <c r="D6" s="33">
        <v>2017</v>
      </c>
      <c r="E6" s="31" t="s">
        <v>10</v>
      </c>
      <c r="F6" s="7">
        <v>0</v>
      </c>
      <c r="G6" s="7">
        <v>69</v>
      </c>
      <c r="H6" s="7">
        <v>0</v>
      </c>
      <c r="I6" s="48"/>
      <c r="J6" s="48"/>
      <c r="K6" s="48"/>
      <c r="L6" s="48"/>
      <c r="M6" s="50"/>
    </row>
    <row r="7" spans="1:13" s="1" customFormat="1" ht="16.5" customHeight="1">
      <c r="A7" s="43"/>
      <c r="B7" s="32"/>
      <c r="C7" s="32"/>
      <c r="D7" s="32"/>
      <c r="E7" s="44" t="s">
        <v>11</v>
      </c>
      <c r="F7" s="25">
        <v>430</v>
      </c>
      <c r="G7" s="25">
        <v>539</v>
      </c>
      <c r="H7" s="25">
        <v>528</v>
      </c>
      <c r="I7" s="51"/>
      <c r="J7" s="51"/>
      <c r="K7" s="51"/>
      <c r="L7" s="51"/>
      <c r="M7" s="52"/>
    </row>
    <row r="8" spans="1:13" s="1" customFormat="1" ht="16.5" customHeight="1">
      <c r="A8" s="30"/>
      <c r="B8" s="45"/>
      <c r="C8" s="45"/>
      <c r="D8" s="45"/>
      <c r="E8" s="31" t="s">
        <v>12</v>
      </c>
      <c r="F8" s="7">
        <v>0</v>
      </c>
      <c r="G8" s="7">
        <v>0</v>
      </c>
      <c r="H8" s="7">
        <v>0</v>
      </c>
      <c r="I8" s="51"/>
      <c r="J8" s="51"/>
      <c r="K8" s="51"/>
      <c r="L8" s="51"/>
      <c r="M8" s="50"/>
    </row>
    <row r="9" spans="1:13" s="1" customFormat="1" ht="16.5" customHeight="1">
      <c r="A9" s="31"/>
      <c r="B9" s="32"/>
      <c r="C9" s="32"/>
      <c r="D9" s="32"/>
      <c r="E9" s="31" t="s">
        <v>13</v>
      </c>
      <c r="F9" s="7">
        <v>4146</v>
      </c>
      <c r="G9" s="7">
        <v>33179</v>
      </c>
      <c r="H9" s="7">
        <v>28733</v>
      </c>
      <c r="I9" s="51"/>
      <c r="J9" s="51"/>
      <c r="K9" s="51"/>
      <c r="L9" s="51"/>
      <c r="M9" s="50"/>
    </row>
    <row r="10" spans="1:13" s="1" customFormat="1" ht="16.5" customHeight="1">
      <c r="A10" s="31"/>
      <c r="B10" s="32"/>
      <c r="C10" s="32"/>
      <c r="D10" s="32"/>
      <c r="E10" s="31" t="s">
        <v>14</v>
      </c>
      <c r="F10" s="7">
        <v>0</v>
      </c>
      <c r="G10" s="7">
        <v>0</v>
      </c>
      <c r="H10" s="7">
        <v>0</v>
      </c>
      <c r="I10" s="51"/>
      <c r="J10" s="51"/>
      <c r="K10" s="51"/>
      <c r="L10" s="51"/>
      <c r="M10" s="50"/>
    </row>
    <row r="11" spans="1:13" s="1" customFormat="1" ht="16.5" customHeight="1">
      <c r="A11" s="31"/>
      <c r="B11" s="32"/>
      <c r="C11" s="32"/>
      <c r="D11" s="32"/>
      <c r="E11" s="31" t="s">
        <v>15</v>
      </c>
      <c r="F11" s="7">
        <v>0</v>
      </c>
      <c r="G11" s="7">
        <v>0</v>
      </c>
      <c r="H11" s="7">
        <v>0</v>
      </c>
      <c r="I11" s="51"/>
      <c r="J11" s="51"/>
      <c r="K11" s="51"/>
      <c r="L11" s="51"/>
      <c r="M11" s="50"/>
    </row>
    <row r="12" spans="1:13" s="1" customFormat="1" ht="16.5" customHeight="1">
      <c r="A12" s="31"/>
      <c r="B12" s="32"/>
      <c r="C12" s="32"/>
      <c r="D12" s="32"/>
      <c r="E12" s="31" t="s">
        <v>16</v>
      </c>
      <c r="F12" s="7">
        <v>0</v>
      </c>
      <c r="G12" s="7">
        <v>0</v>
      </c>
      <c r="H12" s="7">
        <v>0</v>
      </c>
      <c r="I12" s="51"/>
      <c r="J12" s="51"/>
      <c r="K12" s="51"/>
      <c r="L12" s="51"/>
      <c r="M12" s="50"/>
    </row>
    <row r="13" spans="1:13" s="1" customFormat="1" ht="16.5" customHeight="1">
      <c r="A13" s="31"/>
      <c r="B13" s="32"/>
      <c r="C13" s="32"/>
      <c r="D13" s="32"/>
      <c r="E13" s="31" t="s">
        <v>17</v>
      </c>
      <c r="F13" s="7">
        <v>320</v>
      </c>
      <c r="G13" s="7">
        <v>63604</v>
      </c>
      <c r="H13" s="7">
        <v>53179</v>
      </c>
      <c r="I13" s="51"/>
      <c r="J13" s="51"/>
      <c r="K13" s="51"/>
      <c r="L13" s="51"/>
      <c r="M13" s="50"/>
    </row>
    <row r="14" spans="1:13" s="1" customFormat="1" ht="16.5" customHeight="1">
      <c r="A14" s="31"/>
      <c r="B14" s="32"/>
      <c r="C14" s="32"/>
      <c r="D14" s="32"/>
      <c r="E14" s="31" t="s">
        <v>18</v>
      </c>
      <c r="F14" s="7">
        <v>4361</v>
      </c>
      <c r="G14" s="7">
        <v>5801</v>
      </c>
      <c r="H14" s="7">
        <v>5801</v>
      </c>
      <c r="I14" s="51"/>
      <c r="J14" s="51"/>
      <c r="K14" s="51"/>
      <c r="L14" s="51"/>
      <c r="M14" s="50"/>
    </row>
    <row r="15" spans="1:13" s="1" customFormat="1" ht="16.5" customHeight="1">
      <c r="A15" s="31"/>
      <c r="B15" s="32"/>
      <c r="C15" s="32"/>
      <c r="D15" s="32"/>
      <c r="E15" s="31" t="s">
        <v>19</v>
      </c>
      <c r="F15" s="7">
        <v>54</v>
      </c>
      <c r="G15" s="7">
        <v>101</v>
      </c>
      <c r="H15" s="7">
        <v>101</v>
      </c>
      <c r="I15" s="51"/>
      <c r="J15" s="51"/>
      <c r="K15" s="51"/>
      <c r="L15" s="51"/>
      <c r="M15" s="50"/>
    </row>
    <row r="16" spans="1:13" s="1" customFormat="1" ht="16.5" customHeight="1">
      <c r="A16" s="31"/>
      <c r="B16" s="32"/>
      <c r="C16" s="32"/>
      <c r="D16" s="32"/>
      <c r="E16" s="31" t="s">
        <v>20</v>
      </c>
      <c r="F16" s="7">
        <v>0</v>
      </c>
      <c r="G16" s="7">
        <v>0</v>
      </c>
      <c r="H16" s="7">
        <v>0</v>
      </c>
      <c r="I16" s="3"/>
      <c r="J16" s="3"/>
      <c r="K16" s="3"/>
      <c r="L16" s="3"/>
      <c r="M16" s="50"/>
    </row>
    <row r="17" spans="1:13" s="1" customFormat="1" ht="16.5" customHeight="1">
      <c r="A17" s="6" t="s">
        <v>21</v>
      </c>
      <c r="B17" s="7">
        <v>14361</v>
      </c>
      <c r="C17" s="7">
        <v>14361</v>
      </c>
      <c r="D17" s="7">
        <v>9519</v>
      </c>
      <c r="E17" s="6" t="s">
        <v>22</v>
      </c>
      <c r="F17" s="7">
        <v>9311</v>
      </c>
      <c r="G17" s="7">
        <v>103293</v>
      </c>
      <c r="H17" s="7">
        <v>88342</v>
      </c>
      <c r="I17" s="51"/>
      <c r="J17" s="51"/>
      <c r="K17" s="51"/>
      <c r="L17" s="51"/>
      <c r="M17" s="50"/>
    </row>
    <row r="18" spans="1:13" s="1" customFormat="1" ht="16.5" customHeight="1">
      <c r="A18" s="31" t="s">
        <v>23</v>
      </c>
      <c r="B18" s="32"/>
      <c r="C18" s="32"/>
      <c r="D18" s="7">
        <v>475</v>
      </c>
      <c r="E18" s="31" t="s">
        <v>24</v>
      </c>
      <c r="F18" s="32"/>
      <c r="G18" s="32"/>
      <c r="H18" s="7">
        <v>0</v>
      </c>
      <c r="I18" s="51"/>
      <c r="J18" s="51"/>
      <c r="K18" s="51"/>
      <c r="L18" s="51"/>
      <c r="M18" s="50"/>
    </row>
    <row r="19" spans="1:13" s="1" customFormat="1" ht="16.5" customHeight="1">
      <c r="A19" s="31" t="s">
        <v>25</v>
      </c>
      <c r="B19" s="32"/>
      <c r="C19" s="32"/>
      <c r="D19" s="7">
        <v>475</v>
      </c>
      <c r="E19" s="31"/>
      <c r="F19" s="32"/>
      <c r="G19" s="32"/>
      <c r="H19" s="32"/>
      <c r="I19" s="3"/>
      <c r="J19" s="3"/>
      <c r="K19" s="3"/>
      <c r="L19" s="3"/>
      <c r="M19" s="50"/>
    </row>
    <row r="20" spans="1:13" s="1" customFormat="1" ht="16.5" customHeight="1">
      <c r="A20" s="31" t="s">
        <v>26</v>
      </c>
      <c r="B20" s="32"/>
      <c r="C20" s="32"/>
      <c r="D20" s="7">
        <v>0</v>
      </c>
      <c r="E20" s="31"/>
      <c r="F20" s="32"/>
      <c r="G20" s="32"/>
      <c r="H20" s="32"/>
      <c r="I20" s="3"/>
      <c r="J20" s="3"/>
      <c r="K20" s="3"/>
      <c r="L20" s="3"/>
      <c r="M20" s="50"/>
    </row>
    <row r="21" spans="1:13" s="1" customFormat="1" ht="16.5" customHeight="1">
      <c r="A21" s="31" t="s">
        <v>27</v>
      </c>
      <c r="B21" s="32"/>
      <c r="C21" s="32"/>
      <c r="D21" s="7">
        <v>0</v>
      </c>
      <c r="E21" s="31"/>
      <c r="F21" s="32"/>
      <c r="G21" s="32"/>
      <c r="H21" s="32"/>
      <c r="I21" s="3"/>
      <c r="J21" s="3"/>
      <c r="K21" s="3"/>
      <c r="L21" s="3"/>
      <c r="M21" s="50"/>
    </row>
    <row r="22" spans="1:13" s="1" customFormat="1" ht="16.5" customHeight="1">
      <c r="A22" s="31" t="s">
        <v>28</v>
      </c>
      <c r="B22" s="32"/>
      <c r="C22" s="32"/>
      <c r="D22" s="7">
        <v>229</v>
      </c>
      <c r="E22" s="31"/>
      <c r="F22" s="32"/>
      <c r="G22" s="32"/>
      <c r="H22" s="32"/>
      <c r="I22" s="3"/>
      <c r="J22" s="3"/>
      <c r="K22" s="3"/>
      <c r="L22" s="3"/>
      <c r="M22" s="50"/>
    </row>
    <row r="23" spans="1:13" s="1" customFormat="1" ht="16.5" customHeight="1">
      <c r="A23" s="31" t="s">
        <v>29</v>
      </c>
      <c r="B23" s="32"/>
      <c r="C23" s="32"/>
      <c r="D23" s="7">
        <v>0</v>
      </c>
      <c r="E23" s="31"/>
      <c r="F23" s="32"/>
      <c r="G23" s="32"/>
      <c r="H23" s="32"/>
      <c r="I23" s="3"/>
      <c r="J23" s="3"/>
      <c r="K23" s="3"/>
      <c r="L23" s="3"/>
      <c r="M23" s="50"/>
    </row>
    <row r="24" spans="1:13" s="1" customFormat="1" ht="16.5" customHeight="1">
      <c r="A24" s="31" t="s">
        <v>30</v>
      </c>
      <c r="B24" s="32"/>
      <c r="C24" s="32"/>
      <c r="D24" s="7">
        <v>0</v>
      </c>
      <c r="E24" s="31"/>
      <c r="F24" s="32"/>
      <c r="G24" s="32"/>
      <c r="H24" s="32"/>
      <c r="I24" s="3"/>
      <c r="J24" s="3"/>
      <c r="K24" s="3"/>
      <c r="L24" s="3"/>
      <c r="M24" s="50"/>
    </row>
    <row r="25" spans="1:13" s="1" customFormat="1" ht="16.5" customHeight="1">
      <c r="A25" s="31" t="s">
        <v>31</v>
      </c>
      <c r="B25" s="32"/>
      <c r="C25" s="32"/>
      <c r="D25" s="7">
        <v>0</v>
      </c>
      <c r="E25" s="31"/>
      <c r="F25" s="32"/>
      <c r="G25" s="32"/>
      <c r="H25" s="32"/>
      <c r="I25" s="3"/>
      <c r="J25" s="3"/>
      <c r="K25" s="3"/>
      <c r="L25" s="3"/>
      <c r="M25" s="50"/>
    </row>
    <row r="26" spans="1:13" s="1" customFormat="1" ht="16.5" customHeight="1">
      <c r="A26" s="31" t="s">
        <v>32</v>
      </c>
      <c r="B26" s="32"/>
      <c r="C26" s="32"/>
      <c r="D26" s="7">
        <v>0</v>
      </c>
      <c r="E26" s="31"/>
      <c r="F26" s="32"/>
      <c r="G26" s="32"/>
      <c r="H26" s="32"/>
      <c r="I26" s="3"/>
      <c r="J26" s="3"/>
      <c r="K26" s="3"/>
      <c r="L26" s="3"/>
      <c r="M26" s="50"/>
    </row>
    <row r="27" spans="1:13" s="1" customFormat="1" ht="16.5" customHeight="1">
      <c r="A27" s="31" t="s">
        <v>33</v>
      </c>
      <c r="B27" s="32"/>
      <c r="C27" s="32"/>
      <c r="D27" s="7">
        <v>0</v>
      </c>
      <c r="E27" s="31"/>
      <c r="F27" s="32"/>
      <c r="G27" s="32"/>
      <c r="H27" s="32"/>
      <c r="I27" s="3"/>
      <c r="J27" s="3"/>
      <c r="K27" s="3"/>
      <c r="L27" s="3"/>
      <c r="M27" s="50"/>
    </row>
    <row r="28" spans="1:13" s="1" customFormat="1" ht="16.5" customHeight="1">
      <c r="A28" s="31" t="s">
        <v>34</v>
      </c>
      <c r="B28" s="32"/>
      <c r="C28" s="32"/>
      <c r="D28" s="7">
        <v>246</v>
      </c>
      <c r="E28" s="31"/>
      <c r="F28" s="32"/>
      <c r="G28" s="32"/>
      <c r="H28" s="32"/>
      <c r="I28" s="3"/>
      <c r="J28" s="3"/>
      <c r="K28" s="3"/>
      <c r="L28" s="3"/>
      <c r="M28" s="50"/>
    </row>
    <row r="29" spans="1:13" s="1" customFormat="1" ht="16.5" customHeight="1">
      <c r="A29" s="31" t="s">
        <v>35</v>
      </c>
      <c r="B29" s="32"/>
      <c r="C29" s="32"/>
      <c r="D29" s="7">
        <v>0</v>
      </c>
      <c r="E29" s="31"/>
      <c r="F29" s="32"/>
      <c r="G29" s="32"/>
      <c r="H29" s="32"/>
      <c r="I29" s="51"/>
      <c r="J29" s="51"/>
      <c r="K29" s="51"/>
      <c r="L29" s="51"/>
      <c r="M29" s="50"/>
    </row>
    <row r="30" spans="1:13" s="1" customFormat="1" ht="17.25" customHeight="1">
      <c r="A30" s="31" t="s">
        <v>36</v>
      </c>
      <c r="B30" s="32"/>
      <c r="C30" s="32"/>
      <c r="D30" s="7">
        <v>1517</v>
      </c>
      <c r="E30" s="46"/>
      <c r="F30" s="47"/>
      <c r="G30" s="47"/>
      <c r="H30" s="47"/>
      <c r="I30" s="51"/>
      <c r="J30" s="51"/>
      <c r="K30" s="51"/>
      <c r="L30" s="51"/>
      <c r="M30" s="50"/>
    </row>
    <row r="31" spans="1:13" s="1" customFormat="1" ht="16.5" customHeight="1">
      <c r="A31" s="31" t="s">
        <v>37</v>
      </c>
      <c r="B31" s="32"/>
      <c r="C31" s="32"/>
      <c r="D31" s="33">
        <v>3329</v>
      </c>
      <c r="E31" s="31" t="s">
        <v>38</v>
      </c>
      <c r="F31" s="32"/>
      <c r="G31" s="32"/>
      <c r="H31" s="7">
        <v>4547</v>
      </c>
      <c r="I31" s="51"/>
      <c r="J31" s="51"/>
      <c r="K31" s="51"/>
      <c r="L31" s="51"/>
      <c r="M31" s="50"/>
    </row>
    <row r="32" spans="1:13" s="1" customFormat="1" ht="16.5" customHeight="1">
      <c r="A32" s="31" t="s">
        <v>39</v>
      </c>
      <c r="B32" s="32"/>
      <c r="C32" s="32"/>
      <c r="D32" s="33">
        <v>93000</v>
      </c>
      <c r="E32" s="31" t="s">
        <v>40</v>
      </c>
      <c r="F32" s="32"/>
      <c r="G32" s="32"/>
      <c r="H32" s="7">
        <v>0</v>
      </c>
      <c r="I32" s="51"/>
      <c r="J32" s="51"/>
      <c r="K32" s="51"/>
      <c r="L32" s="51"/>
      <c r="M32" s="50"/>
    </row>
    <row r="33" spans="1:13" s="1" customFormat="1" ht="16.5" customHeight="1">
      <c r="A33" s="31" t="s">
        <v>41</v>
      </c>
      <c r="B33" s="32"/>
      <c r="C33" s="32"/>
      <c r="D33" s="33">
        <v>0</v>
      </c>
      <c r="E33" s="31" t="s">
        <v>42</v>
      </c>
      <c r="F33" s="32"/>
      <c r="G33" s="32"/>
      <c r="H33" s="7">
        <v>0</v>
      </c>
      <c r="I33" s="51"/>
      <c r="J33" s="51"/>
      <c r="K33" s="51"/>
      <c r="L33" s="51"/>
      <c r="M33" s="50"/>
    </row>
    <row r="34" spans="1:13" s="1" customFormat="1" ht="16.5" customHeight="1">
      <c r="A34" s="31"/>
      <c r="B34" s="32"/>
      <c r="C34" s="32"/>
      <c r="D34" s="32"/>
      <c r="E34" s="31" t="s">
        <v>43</v>
      </c>
      <c r="F34" s="32"/>
      <c r="G34" s="32"/>
      <c r="H34" s="7">
        <v>0</v>
      </c>
      <c r="I34" s="51"/>
      <c r="J34" s="51"/>
      <c r="K34" s="51"/>
      <c r="L34" s="51"/>
      <c r="M34" s="50"/>
    </row>
    <row r="35" spans="1:13" s="1" customFormat="1" ht="16.5" customHeight="1">
      <c r="A35" s="31"/>
      <c r="B35" s="32"/>
      <c r="C35" s="32"/>
      <c r="D35" s="32"/>
      <c r="E35" s="46" t="s">
        <v>44</v>
      </c>
      <c r="F35" s="47"/>
      <c r="G35" s="47"/>
      <c r="H35" s="39">
        <v>14951</v>
      </c>
      <c r="I35" s="51"/>
      <c r="J35" s="51"/>
      <c r="K35" s="51"/>
      <c r="L35" s="51"/>
      <c r="M35" s="50"/>
    </row>
    <row r="36" spans="1:13" s="1" customFormat="1" ht="16.5" customHeight="1">
      <c r="A36" s="31"/>
      <c r="B36" s="32"/>
      <c r="C36" s="32"/>
      <c r="D36" s="40"/>
      <c r="E36" s="46"/>
      <c r="F36" s="47"/>
      <c r="G36" s="47"/>
      <c r="H36" s="47"/>
      <c r="I36" s="3"/>
      <c r="J36" s="3"/>
      <c r="K36" s="3"/>
      <c r="L36" s="3"/>
      <c r="M36" s="50"/>
    </row>
    <row r="37" spans="1:13" s="1" customFormat="1" ht="16.5" customHeight="1">
      <c r="A37" s="31"/>
      <c r="B37" s="32"/>
      <c r="C37" s="32"/>
      <c r="D37" s="40"/>
      <c r="E37" s="46"/>
      <c r="F37" s="47"/>
      <c r="G37" s="47"/>
      <c r="H37" s="47"/>
      <c r="I37" s="3"/>
      <c r="J37" s="3"/>
      <c r="K37" s="3"/>
      <c r="L37" s="3"/>
      <c r="M37" s="50"/>
    </row>
    <row r="38" spans="1:13" s="1" customFormat="1" ht="16.5" customHeight="1">
      <c r="A38" s="31"/>
      <c r="B38" s="32"/>
      <c r="C38" s="32"/>
      <c r="D38" s="40"/>
      <c r="E38" s="43"/>
      <c r="F38" s="32"/>
      <c r="G38" s="32"/>
      <c r="H38" s="32"/>
      <c r="I38" s="51"/>
      <c r="J38" s="51"/>
      <c r="K38" s="51"/>
      <c r="L38" s="51"/>
      <c r="M38" s="50"/>
    </row>
    <row r="39" spans="1:13" s="1" customFormat="1" ht="16.5" customHeight="1">
      <c r="A39" s="31"/>
      <c r="B39" s="32"/>
      <c r="C39" s="32"/>
      <c r="D39" s="40"/>
      <c r="E39" s="43"/>
      <c r="F39" s="32"/>
      <c r="G39" s="32"/>
      <c r="H39" s="32"/>
      <c r="I39" s="3"/>
      <c r="J39" s="3"/>
      <c r="K39" s="3"/>
      <c r="L39" s="3"/>
      <c r="M39" s="50"/>
    </row>
    <row r="40" spans="1:13" s="1" customFormat="1" ht="16.5" customHeight="1">
      <c r="A40" s="31"/>
      <c r="B40" s="32"/>
      <c r="C40" s="32"/>
      <c r="D40" s="40"/>
      <c r="E40" s="43"/>
      <c r="F40" s="32"/>
      <c r="G40" s="32"/>
      <c r="H40" s="32"/>
      <c r="I40" s="51"/>
      <c r="J40" s="51"/>
      <c r="K40" s="51"/>
      <c r="L40" s="51"/>
      <c r="M40" s="50"/>
    </row>
    <row r="41" spans="1:13" s="1" customFormat="1" ht="16.5" customHeight="1">
      <c r="A41" s="6" t="s">
        <v>45</v>
      </c>
      <c r="B41" s="32"/>
      <c r="C41" s="32"/>
      <c r="D41" s="7">
        <v>107840</v>
      </c>
      <c r="E41" s="6" t="s">
        <v>46</v>
      </c>
      <c r="F41" s="32"/>
      <c r="G41" s="32"/>
      <c r="H41" s="7">
        <v>107840</v>
      </c>
      <c r="I41" s="51"/>
      <c r="J41" s="51"/>
      <c r="K41" s="51"/>
      <c r="L41" s="51"/>
      <c r="M41" s="50"/>
    </row>
    <row r="42" s="1" customFormat="1" ht="16.5" customHeight="1"/>
  </sheetData>
  <sheetProtection/>
  <mergeCells count="3">
    <mergeCell ref="A1:L1"/>
    <mergeCell ref="A2:H2"/>
    <mergeCell ref="A3:H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F23"/>
  <sheetViews>
    <sheetView showGridLines="0" showZeros="0" workbookViewId="0" topLeftCell="A1">
      <selection activeCell="H25" sqref="H25"/>
    </sheetView>
  </sheetViews>
  <sheetFormatPr defaultColWidth="9.125" defaultRowHeight="14.25"/>
  <cols>
    <col min="1" max="1" width="35.50390625" style="1" customWidth="1"/>
    <col min="2" max="6" width="15.75390625" style="1" customWidth="1"/>
  </cols>
  <sheetData>
    <row r="1" spans="1:6" s="1" customFormat="1" ht="42" customHeight="1">
      <c r="A1" s="2" t="s">
        <v>478</v>
      </c>
      <c r="B1" s="2"/>
      <c r="C1" s="2"/>
      <c r="D1" s="2"/>
      <c r="E1" s="2"/>
      <c r="F1" s="2"/>
    </row>
    <row r="2" spans="1:6" s="1" customFormat="1" ht="16.5" customHeight="1">
      <c r="A2" s="3" t="s">
        <v>2</v>
      </c>
      <c r="B2" s="3"/>
      <c r="C2" s="3"/>
      <c r="D2" s="3"/>
      <c r="E2" s="3"/>
      <c r="F2" s="3"/>
    </row>
    <row r="3" spans="1:6" s="1" customFormat="1" ht="36.75" customHeight="1">
      <c r="A3" s="4" t="s">
        <v>431</v>
      </c>
      <c r="B3" s="5" t="s">
        <v>472</v>
      </c>
      <c r="C3" s="5" t="s">
        <v>474</v>
      </c>
      <c r="D3" s="5" t="s">
        <v>475</v>
      </c>
      <c r="E3" s="5" t="s">
        <v>476</v>
      </c>
      <c r="F3" s="5" t="s">
        <v>477</v>
      </c>
    </row>
    <row r="4" spans="1:6" s="1" customFormat="1" ht="16.5" customHeight="1">
      <c r="A4" s="6" t="s">
        <v>479</v>
      </c>
      <c r="B4" s="7">
        <f aca="true" t="shared" si="0" ref="B4:F4">SUM(B5:B19)</f>
        <v>117000</v>
      </c>
      <c r="C4" s="7">
        <f t="shared" si="0"/>
        <v>93000</v>
      </c>
      <c r="D4" s="7">
        <f t="shared" si="0"/>
        <v>0</v>
      </c>
      <c r="E4" s="7">
        <f t="shared" si="0"/>
        <v>0</v>
      </c>
      <c r="F4" s="7">
        <f t="shared" si="0"/>
        <v>210000</v>
      </c>
    </row>
    <row r="5" spans="1:6" s="1" customFormat="1" ht="16.5" customHeight="1">
      <c r="A5" s="8" t="s">
        <v>480</v>
      </c>
      <c r="B5" s="7">
        <v>0</v>
      </c>
      <c r="C5" s="7">
        <v>0</v>
      </c>
      <c r="D5" s="7">
        <v>0</v>
      </c>
      <c r="E5" s="7">
        <v>0</v>
      </c>
      <c r="F5" s="7">
        <f aca="true" t="shared" si="1" ref="F5:F19">B5+C5-D5-E5</f>
        <v>0</v>
      </c>
    </row>
    <row r="6" spans="1:6" s="1" customFormat="1" ht="16.5" customHeight="1">
      <c r="A6" s="8" t="s">
        <v>481</v>
      </c>
      <c r="B6" s="7">
        <v>0</v>
      </c>
      <c r="C6" s="7">
        <v>0</v>
      </c>
      <c r="D6" s="7">
        <v>0</v>
      </c>
      <c r="E6" s="7">
        <v>0</v>
      </c>
      <c r="F6" s="7">
        <f t="shared" si="1"/>
        <v>0</v>
      </c>
    </row>
    <row r="7" spans="1:6" s="1" customFormat="1" ht="16.5" customHeight="1">
      <c r="A7" s="8" t="s">
        <v>482</v>
      </c>
      <c r="B7" s="7">
        <v>0</v>
      </c>
      <c r="C7" s="7">
        <v>0</v>
      </c>
      <c r="D7" s="7">
        <v>0</v>
      </c>
      <c r="E7" s="7">
        <v>0</v>
      </c>
      <c r="F7" s="7">
        <f t="shared" si="1"/>
        <v>0</v>
      </c>
    </row>
    <row r="8" spans="1:6" s="1" customFormat="1" ht="16.5" customHeight="1">
      <c r="A8" s="8" t="s">
        <v>483</v>
      </c>
      <c r="B8" s="7">
        <v>0</v>
      </c>
      <c r="C8" s="7">
        <v>0</v>
      </c>
      <c r="D8" s="7">
        <v>0</v>
      </c>
      <c r="E8" s="7">
        <v>0</v>
      </c>
      <c r="F8" s="7">
        <f t="shared" si="1"/>
        <v>0</v>
      </c>
    </row>
    <row r="9" spans="1:6" s="1" customFormat="1" ht="16.5" customHeight="1">
      <c r="A9" s="8" t="s">
        <v>484</v>
      </c>
      <c r="B9" s="7">
        <v>0</v>
      </c>
      <c r="C9" s="7">
        <v>0</v>
      </c>
      <c r="D9" s="7">
        <v>0</v>
      </c>
      <c r="E9" s="7">
        <v>0</v>
      </c>
      <c r="F9" s="7">
        <f t="shared" si="1"/>
        <v>0</v>
      </c>
    </row>
    <row r="10" spans="1:6" s="1" customFormat="1" ht="16.5" customHeight="1">
      <c r="A10" s="8" t="s">
        <v>485</v>
      </c>
      <c r="B10" s="7">
        <v>3000</v>
      </c>
      <c r="C10" s="7">
        <v>0</v>
      </c>
      <c r="D10" s="7">
        <v>0</v>
      </c>
      <c r="E10" s="7">
        <v>0</v>
      </c>
      <c r="F10" s="7">
        <f t="shared" si="1"/>
        <v>3000</v>
      </c>
    </row>
    <row r="11" spans="1:6" s="1" customFormat="1" ht="15" customHeight="1">
      <c r="A11" s="8" t="s">
        <v>486</v>
      </c>
      <c r="B11" s="7">
        <v>0</v>
      </c>
      <c r="C11" s="7">
        <v>0</v>
      </c>
      <c r="D11" s="7">
        <v>0</v>
      </c>
      <c r="E11" s="7">
        <v>0</v>
      </c>
      <c r="F11" s="7">
        <f t="shared" si="1"/>
        <v>0</v>
      </c>
    </row>
    <row r="12" spans="1:6" s="1" customFormat="1" ht="15" customHeight="1">
      <c r="A12" s="8" t="s">
        <v>487</v>
      </c>
      <c r="B12" s="7">
        <v>25000</v>
      </c>
      <c r="C12" s="7">
        <v>30000</v>
      </c>
      <c r="D12" s="7">
        <v>0</v>
      </c>
      <c r="E12" s="7">
        <v>0</v>
      </c>
      <c r="F12" s="7">
        <f t="shared" si="1"/>
        <v>55000</v>
      </c>
    </row>
    <row r="13" spans="1:6" s="1" customFormat="1" ht="16.5" customHeight="1">
      <c r="A13" s="8" t="s">
        <v>488</v>
      </c>
      <c r="B13" s="7">
        <v>0</v>
      </c>
      <c r="C13" s="7">
        <v>0</v>
      </c>
      <c r="D13" s="7">
        <v>0</v>
      </c>
      <c r="E13" s="7">
        <v>0</v>
      </c>
      <c r="F13" s="7">
        <f t="shared" si="1"/>
        <v>0</v>
      </c>
    </row>
    <row r="14" spans="1:6" s="1" customFormat="1" ht="16.5" customHeight="1">
      <c r="A14" s="8" t="s">
        <v>489</v>
      </c>
      <c r="B14" s="7">
        <v>0</v>
      </c>
      <c r="C14" s="7">
        <v>0</v>
      </c>
      <c r="D14" s="7">
        <v>0</v>
      </c>
      <c r="E14" s="7">
        <v>0</v>
      </c>
      <c r="F14" s="7">
        <f t="shared" si="1"/>
        <v>0</v>
      </c>
    </row>
    <row r="15" spans="1:6" s="1" customFormat="1" ht="16.5" customHeight="1">
      <c r="A15" s="8" t="s">
        <v>490</v>
      </c>
      <c r="B15" s="7">
        <v>0</v>
      </c>
      <c r="C15" s="7">
        <v>0</v>
      </c>
      <c r="D15" s="7">
        <v>0</v>
      </c>
      <c r="E15" s="7">
        <v>0</v>
      </c>
      <c r="F15" s="7">
        <f t="shared" si="1"/>
        <v>0</v>
      </c>
    </row>
    <row r="16" spans="1:6" s="1" customFormat="1" ht="15" customHeight="1">
      <c r="A16" s="8" t="s">
        <v>491</v>
      </c>
      <c r="B16" s="7">
        <v>0</v>
      </c>
      <c r="C16" s="7">
        <v>0</v>
      </c>
      <c r="D16" s="7">
        <v>0</v>
      </c>
      <c r="E16" s="7">
        <v>0</v>
      </c>
      <c r="F16" s="7">
        <f t="shared" si="1"/>
        <v>0</v>
      </c>
    </row>
    <row r="17" spans="1:6" s="1" customFormat="1" ht="16.5" customHeight="1">
      <c r="A17" s="8" t="s">
        <v>492</v>
      </c>
      <c r="B17" s="7">
        <v>0</v>
      </c>
      <c r="C17" s="7">
        <v>0</v>
      </c>
      <c r="D17" s="7">
        <v>0</v>
      </c>
      <c r="E17" s="7">
        <v>0</v>
      </c>
      <c r="F17" s="7">
        <f t="shared" si="1"/>
        <v>0</v>
      </c>
    </row>
    <row r="18" spans="1:6" s="1" customFormat="1" ht="15" customHeight="1">
      <c r="A18" s="8" t="s">
        <v>493</v>
      </c>
      <c r="B18" s="7">
        <v>89000</v>
      </c>
      <c r="C18" s="7">
        <v>63000</v>
      </c>
      <c r="D18" s="7">
        <v>0</v>
      </c>
      <c r="E18" s="7">
        <v>0</v>
      </c>
      <c r="F18" s="7">
        <f t="shared" si="1"/>
        <v>152000</v>
      </c>
    </row>
    <row r="19" spans="1:6" s="1" customFormat="1" ht="16.5" customHeight="1">
      <c r="A19" s="8" t="s">
        <v>494</v>
      </c>
      <c r="B19" s="7">
        <v>0</v>
      </c>
      <c r="C19" s="7">
        <v>0</v>
      </c>
      <c r="D19" s="7">
        <v>0</v>
      </c>
      <c r="E19" s="7">
        <v>0</v>
      </c>
      <c r="F19" s="7">
        <f t="shared" si="1"/>
        <v>0</v>
      </c>
    </row>
    <row r="20" s="1" customFormat="1" ht="16.5" customHeight="1"/>
    <row r="23" ht="14.25">
      <c r="E23" s="9"/>
    </row>
  </sheetData>
  <sheetProtection/>
  <mergeCells count="2">
    <mergeCell ref="A1:F1"/>
    <mergeCell ref="A2:F2"/>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D34"/>
  <sheetViews>
    <sheetView showGridLines="0" showZeros="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2" t="s">
        <v>47</v>
      </c>
      <c r="B1" s="2"/>
      <c r="C1" s="2"/>
      <c r="D1" s="2"/>
    </row>
    <row r="2" spans="1:4" s="1" customFormat="1" ht="16.5" customHeight="1">
      <c r="A2" s="3" t="s">
        <v>48</v>
      </c>
      <c r="B2" s="3"/>
      <c r="C2" s="3"/>
      <c r="D2" s="3"/>
    </row>
    <row r="3" spans="1:4" s="1" customFormat="1" ht="16.5" customHeight="1">
      <c r="A3" s="3" t="s">
        <v>2</v>
      </c>
      <c r="B3" s="3"/>
      <c r="C3" s="3"/>
      <c r="D3" s="3"/>
    </row>
    <row r="4" spans="1:4" s="1" customFormat="1" ht="25.5" customHeight="1">
      <c r="A4" s="6" t="s">
        <v>3</v>
      </c>
      <c r="B4" s="6" t="s">
        <v>4</v>
      </c>
      <c r="C4" s="6" t="s">
        <v>49</v>
      </c>
      <c r="D4" s="6" t="s">
        <v>5</v>
      </c>
    </row>
    <row r="5" spans="1:4" s="1" customFormat="1" ht="16.5" customHeight="1">
      <c r="A5" s="8" t="s">
        <v>7</v>
      </c>
      <c r="B5" s="7">
        <f>SUM(B6:B20)</f>
        <v>10000</v>
      </c>
      <c r="C5" s="7">
        <f>SUM(C6:C20)</f>
        <v>0</v>
      </c>
      <c r="D5" s="7">
        <f>SUM(D6:D20)</f>
        <v>10000</v>
      </c>
    </row>
    <row r="6" spans="1:4" s="1" customFormat="1" ht="18" customHeight="1">
      <c r="A6" s="31" t="s">
        <v>50</v>
      </c>
      <c r="B6" s="7">
        <v>0</v>
      </c>
      <c r="C6" s="7">
        <v>0</v>
      </c>
      <c r="D6" s="7">
        <v>0</v>
      </c>
    </row>
    <row r="7" spans="1:4" s="1" customFormat="1" ht="18" customHeight="1">
      <c r="A7" s="31" t="s">
        <v>51</v>
      </c>
      <c r="B7" s="7">
        <v>0</v>
      </c>
      <c r="C7" s="7">
        <v>0</v>
      </c>
      <c r="D7" s="7">
        <v>0</v>
      </c>
    </row>
    <row r="8" spans="1:4" s="1" customFormat="1" ht="18" customHeight="1">
      <c r="A8" s="31" t="s">
        <v>52</v>
      </c>
      <c r="B8" s="7">
        <v>0</v>
      </c>
      <c r="C8" s="7">
        <v>0</v>
      </c>
      <c r="D8" s="7">
        <v>0</v>
      </c>
    </row>
    <row r="9" spans="1:4" s="1" customFormat="1" ht="18" customHeight="1">
      <c r="A9" s="31" t="s">
        <v>53</v>
      </c>
      <c r="B9" s="7">
        <v>0</v>
      </c>
      <c r="C9" s="7">
        <v>0</v>
      </c>
      <c r="D9" s="7">
        <v>0</v>
      </c>
    </row>
    <row r="10" spans="1:4" s="1" customFormat="1" ht="18" customHeight="1">
      <c r="A10" s="31" t="s">
        <v>54</v>
      </c>
      <c r="B10" s="7">
        <v>0</v>
      </c>
      <c r="C10" s="7">
        <v>0</v>
      </c>
      <c r="D10" s="7">
        <v>0</v>
      </c>
    </row>
    <row r="11" spans="1:4" s="1" customFormat="1" ht="18" customHeight="1">
      <c r="A11" s="31" t="s">
        <v>55</v>
      </c>
      <c r="B11" s="7">
        <v>10000</v>
      </c>
      <c r="C11" s="7">
        <v>0</v>
      </c>
      <c r="D11" s="7">
        <v>10000</v>
      </c>
    </row>
    <row r="12" spans="1:4" s="1" customFormat="1" ht="18" customHeight="1">
      <c r="A12" s="31" t="s">
        <v>56</v>
      </c>
      <c r="B12" s="7">
        <v>0</v>
      </c>
      <c r="C12" s="7">
        <v>0</v>
      </c>
      <c r="D12" s="7">
        <v>0</v>
      </c>
    </row>
    <row r="13" spans="1:4" s="1" customFormat="1" ht="18" customHeight="1">
      <c r="A13" s="31" t="s">
        <v>57</v>
      </c>
      <c r="B13" s="7">
        <v>0</v>
      </c>
      <c r="C13" s="7">
        <v>0</v>
      </c>
      <c r="D13" s="7">
        <v>0</v>
      </c>
    </row>
    <row r="14" spans="1:4" s="1" customFormat="1" ht="18" customHeight="1">
      <c r="A14" s="31" t="s">
        <v>58</v>
      </c>
      <c r="B14" s="7">
        <v>0</v>
      </c>
      <c r="C14" s="7">
        <v>0</v>
      </c>
      <c r="D14" s="7">
        <v>0</v>
      </c>
    </row>
    <row r="15" spans="1:4" s="1" customFormat="1" ht="18" customHeight="1">
      <c r="A15" s="31" t="s">
        <v>59</v>
      </c>
      <c r="B15" s="7">
        <v>0</v>
      </c>
      <c r="C15" s="7">
        <v>0</v>
      </c>
      <c r="D15" s="7">
        <v>0</v>
      </c>
    </row>
    <row r="16" spans="1:4" s="1" customFormat="1" ht="18" customHeight="1">
      <c r="A16" s="31" t="s">
        <v>60</v>
      </c>
      <c r="B16" s="7">
        <v>0</v>
      </c>
      <c r="C16" s="7">
        <v>0</v>
      </c>
      <c r="D16" s="7">
        <v>0</v>
      </c>
    </row>
    <row r="17" spans="1:4" s="1" customFormat="1" ht="18" customHeight="1">
      <c r="A17" s="31" t="s">
        <v>61</v>
      </c>
      <c r="B17" s="7">
        <v>0</v>
      </c>
      <c r="C17" s="7">
        <v>0</v>
      </c>
      <c r="D17" s="7">
        <v>0</v>
      </c>
    </row>
    <row r="18" spans="1:4" s="1" customFormat="1" ht="18" customHeight="1">
      <c r="A18" s="31" t="s">
        <v>62</v>
      </c>
      <c r="B18" s="7">
        <v>0</v>
      </c>
      <c r="C18" s="7">
        <v>0</v>
      </c>
      <c r="D18" s="7">
        <v>0</v>
      </c>
    </row>
    <row r="19" spans="1:4" s="1" customFormat="1" ht="18" customHeight="1">
      <c r="A19" s="31" t="s">
        <v>63</v>
      </c>
      <c r="B19" s="7">
        <v>0</v>
      </c>
      <c r="C19" s="7">
        <v>0</v>
      </c>
      <c r="D19" s="7">
        <v>0</v>
      </c>
    </row>
    <row r="20" spans="1:4" s="1" customFormat="1" ht="18" customHeight="1">
      <c r="A20" s="31" t="s">
        <v>64</v>
      </c>
      <c r="B20" s="7">
        <v>0</v>
      </c>
      <c r="C20" s="7">
        <v>0</v>
      </c>
      <c r="D20" s="7">
        <v>0</v>
      </c>
    </row>
    <row r="21" spans="1:4" s="1" customFormat="1" ht="16.5" customHeight="1">
      <c r="A21" s="8" t="s">
        <v>9</v>
      </c>
      <c r="B21" s="7">
        <f>SUM(B22:B32)</f>
        <v>4361</v>
      </c>
      <c r="C21" s="7">
        <f>SUM(C22:C32)</f>
        <v>0</v>
      </c>
      <c r="D21" s="7">
        <f>SUM(D22:D32)</f>
        <v>4361</v>
      </c>
    </row>
    <row r="22" spans="1:4" s="1" customFormat="1" ht="18" customHeight="1">
      <c r="A22" s="31" t="s">
        <v>65</v>
      </c>
      <c r="B22" s="7">
        <v>0</v>
      </c>
      <c r="C22" s="7">
        <v>0</v>
      </c>
      <c r="D22" s="7">
        <v>0</v>
      </c>
    </row>
    <row r="23" spans="1:4" s="1" customFormat="1" ht="18" customHeight="1">
      <c r="A23" s="31" t="s">
        <v>66</v>
      </c>
      <c r="B23" s="7">
        <v>0</v>
      </c>
      <c r="C23" s="7">
        <v>0</v>
      </c>
      <c r="D23" s="7">
        <v>0</v>
      </c>
    </row>
    <row r="24" spans="1:4" s="1" customFormat="1" ht="18" customHeight="1">
      <c r="A24" s="31" t="s">
        <v>67</v>
      </c>
      <c r="B24" s="7">
        <v>0</v>
      </c>
      <c r="C24" s="7">
        <v>0</v>
      </c>
      <c r="D24" s="7">
        <v>0</v>
      </c>
    </row>
    <row r="25" spans="1:4" s="1" customFormat="1" ht="18" customHeight="1">
      <c r="A25" s="31" t="s">
        <v>68</v>
      </c>
      <c r="B25" s="7">
        <v>0</v>
      </c>
      <c r="C25" s="7">
        <v>0</v>
      </c>
      <c r="D25" s="7">
        <v>0</v>
      </c>
    </row>
    <row r="26" spans="1:4" s="1" customFormat="1" ht="18" customHeight="1">
      <c r="A26" s="31" t="s">
        <v>69</v>
      </c>
      <c r="B26" s="7">
        <v>0</v>
      </c>
      <c r="C26" s="7">
        <v>0</v>
      </c>
      <c r="D26" s="7">
        <v>0</v>
      </c>
    </row>
    <row r="27" spans="1:4" s="1" customFormat="1" ht="18" customHeight="1">
      <c r="A27" s="31" t="s">
        <v>70</v>
      </c>
      <c r="B27" s="7">
        <v>0</v>
      </c>
      <c r="C27" s="7">
        <v>0</v>
      </c>
      <c r="D27" s="7">
        <v>0</v>
      </c>
    </row>
    <row r="28" spans="1:4" s="1" customFormat="1" ht="18" customHeight="1">
      <c r="A28" s="31" t="s">
        <v>71</v>
      </c>
      <c r="B28" s="7">
        <v>0</v>
      </c>
      <c r="C28" s="7">
        <v>0</v>
      </c>
      <c r="D28" s="7">
        <v>0</v>
      </c>
    </row>
    <row r="29" spans="1:4" s="1" customFormat="1" ht="18" customHeight="1">
      <c r="A29" s="31" t="s">
        <v>72</v>
      </c>
      <c r="B29" s="7">
        <v>0</v>
      </c>
      <c r="C29" s="7">
        <v>0</v>
      </c>
      <c r="D29" s="7">
        <v>0</v>
      </c>
    </row>
    <row r="30" spans="1:4" s="1" customFormat="1" ht="18" customHeight="1">
      <c r="A30" s="31" t="s">
        <v>73</v>
      </c>
      <c r="B30" s="7">
        <v>0</v>
      </c>
      <c r="C30" s="7">
        <v>0</v>
      </c>
      <c r="D30" s="7">
        <v>0</v>
      </c>
    </row>
    <row r="31" spans="1:4" s="1" customFormat="1" ht="18" customHeight="1">
      <c r="A31" s="31" t="s">
        <v>74</v>
      </c>
      <c r="B31" s="7">
        <v>0</v>
      </c>
      <c r="C31" s="7">
        <v>0</v>
      </c>
      <c r="D31" s="7">
        <v>0</v>
      </c>
    </row>
    <row r="32" spans="1:4" s="1" customFormat="1" ht="18" customHeight="1">
      <c r="A32" s="31" t="s">
        <v>75</v>
      </c>
      <c r="B32" s="7">
        <v>4361</v>
      </c>
      <c r="C32" s="7">
        <v>0</v>
      </c>
      <c r="D32" s="7">
        <v>4361</v>
      </c>
    </row>
    <row r="33" spans="1:4" s="1" customFormat="1" ht="18" customHeight="1">
      <c r="A33" s="31"/>
      <c r="B33" s="32"/>
      <c r="C33" s="32"/>
      <c r="D33" s="32"/>
    </row>
    <row r="34" spans="1:4" s="1" customFormat="1" ht="18" customHeight="1">
      <c r="A34" s="6" t="s">
        <v>76</v>
      </c>
      <c r="B34" s="7">
        <v>14361</v>
      </c>
      <c r="C34" s="7">
        <v>0</v>
      </c>
      <c r="D34" s="7">
        <v>14361</v>
      </c>
    </row>
    <row r="35" s="1" customFormat="1" ht="16.5" customHeight="1"/>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L77"/>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77</v>
      </c>
      <c r="B1" s="2"/>
      <c r="C1" s="2"/>
      <c r="D1" s="2"/>
      <c r="E1" s="2"/>
      <c r="F1" s="2"/>
      <c r="G1" s="2"/>
      <c r="H1" s="2"/>
      <c r="I1" s="2"/>
      <c r="J1" s="2"/>
      <c r="K1" s="2"/>
      <c r="L1" s="2"/>
    </row>
    <row r="2" spans="1:12" s="1" customFormat="1" ht="17.25" customHeight="1">
      <c r="A2" s="3" t="s">
        <v>78</v>
      </c>
      <c r="B2" s="3"/>
      <c r="C2" s="3"/>
      <c r="D2" s="3"/>
      <c r="E2" s="3"/>
      <c r="F2" s="3"/>
      <c r="G2" s="3"/>
      <c r="H2" s="3"/>
      <c r="I2" s="3"/>
      <c r="J2" s="3"/>
      <c r="K2" s="3"/>
      <c r="L2" s="3"/>
    </row>
    <row r="3" spans="1:12" s="1" customFormat="1" ht="17.25" customHeight="1">
      <c r="A3" s="3" t="s">
        <v>2</v>
      </c>
      <c r="B3" s="3"/>
      <c r="C3" s="3"/>
      <c r="D3" s="3"/>
      <c r="E3" s="3"/>
      <c r="F3" s="3"/>
      <c r="G3" s="3"/>
      <c r="H3" s="3"/>
      <c r="I3" s="3"/>
      <c r="J3" s="3"/>
      <c r="K3" s="3"/>
      <c r="L3" s="3"/>
    </row>
    <row r="4" spans="1:12" s="26" customFormat="1" ht="17.25" customHeight="1">
      <c r="A4" s="6" t="s">
        <v>3</v>
      </c>
      <c r="B4" s="6" t="s">
        <v>4</v>
      </c>
      <c r="C4" s="6" t="s">
        <v>79</v>
      </c>
      <c r="D4" s="6"/>
      <c r="E4" s="6"/>
      <c r="F4" s="6"/>
      <c r="G4" s="6"/>
      <c r="H4" s="6"/>
      <c r="I4" s="6"/>
      <c r="J4" s="6"/>
      <c r="K4" s="6" t="s">
        <v>5</v>
      </c>
      <c r="L4" s="6" t="s">
        <v>6</v>
      </c>
    </row>
    <row r="5" spans="1:12" s="26" customFormat="1" ht="33.75" customHeight="1">
      <c r="A5" s="28"/>
      <c r="B5" s="28"/>
      <c r="C5" s="28" t="s">
        <v>80</v>
      </c>
      <c r="D5" s="28" t="s">
        <v>81</v>
      </c>
      <c r="E5" s="28" t="s">
        <v>82</v>
      </c>
      <c r="F5" s="28" t="s">
        <v>37</v>
      </c>
      <c r="G5" s="28" t="s">
        <v>39</v>
      </c>
      <c r="H5" s="28" t="s">
        <v>83</v>
      </c>
      <c r="I5" s="28" t="s">
        <v>84</v>
      </c>
      <c r="J5" s="28" t="s">
        <v>85</v>
      </c>
      <c r="K5" s="28"/>
      <c r="L5" s="28"/>
    </row>
    <row r="6" spans="1:12" s="1" customFormat="1" ht="16.5" customHeight="1">
      <c r="A6" s="31" t="s">
        <v>8</v>
      </c>
      <c r="B6" s="7">
        <v>0</v>
      </c>
      <c r="C6" s="7">
        <v>0</v>
      </c>
      <c r="D6" s="7">
        <v>0</v>
      </c>
      <c r="E6" s="7">
        <v>0</v>
      </c>
      <c r="F6" s="7">
        <v>0</v>
      </c>
      <c r="G6" s="7">
        <v>0</v>
      </c>
      <c r="H6" s="7">
        <v>0</v>
      </c>
      <c r="I6" s="7">
        <v>0</v>
      </c>
      <c r="J6" s="7">
        <v>0</v>
      </c>
      <c r="K6" s="7">
        <v>0</v>
      </c>
      <c r="L6" s="7">
        <v>0</v>
      </c>
    </row>
    <row r="7" spans="1:12" s="1" customFormat="1" ht="16.5" customHeight="1">
      <c r="A7" s="31" t="s">
        <v>86</v>
      </c>
      <c r="B7" s="7">
        <v>0</v>
      </c>
      <c r="C7" s="7">
        <v>0</v>
      </c>
      <c r="D7" s="7">
        <v>0</v>
      </c>
      <c r="E7" s="7">
        <v>0</v>
      </c>
      <c r="F7" s="7">
        <v>0</v>
      </c>
      <c r="G7" s="7">
        <v>0</v>
      </c>
      <c r="H7" s="7">
        <v>0</v>
      </c>
      <c r="I7" s="7">
        <v>0</v>
      </c>
      <c r="J7" s="7">
        <v>0</v>
      </c>
      <c r="K7" s="7">
        <v>0</v>
      </c>
      <c r="L7" s="7">
        <v>0</v>
      </c>
    </row>
    <row r="8" spans="1:12" s="1" customFormat="1" ht="16.5" customHeight="1">
      <c r="A8" s="31" t="s">
        <v>10</v>
      </c>
      <c r="B8" s="7">
        <v>0</v>
      </c>
      <c r="C8" s="7">
        <v>69</v>
      </c>
      <c r="D8" s="7">
        <v>0</v>
      </c>
      <c r="E8" s="7">
        <v>69</v>
      </c>
      <c r="F8" s="7">
        <v>0</v>
      </c>
      <c r="G8" s="7">
        <v>0</v>
      </c>
      <c r="H8" s="7">
        <v>0</v>
      </c>
      <c r="I8" s="7">
        <v>0</v>
      </c>
      <c r="J8" s="7">
        <v>0</v>
      </c>
      <c r="K8" s="7">
        <v>69</v>
      </c>
      <c r="L8" s="7">
        <v>0</v>
      </c>
    </row>
    <row r="9" spans="1:12" s="1" customFormat="1" ht="16.5" customHeight="1">
      <c r="A9" s="31" t="s">
        <v>87</v>
      </c>
      <c r="B9" s="7">
        <v>0</v>
      </c>
      <c r="C9" s="7">
        <v>0</v>
      </c>
      <c r="D9" s="7">
        <v>0</v>
      </c>
      <c r="E9" s="7">
        <v>0</v>
      </c>
      <c r="F9" s="7">
        <v>0</v>
      </c>
      <c r="G9" s="7">
        <v>0</v>
      </c>
      <c r="H9" s="7">
        <v>0</v>
      </c>
      <c r="I9" s="7">
        <v>0</v>
      </c>
      <c r="J9" s="7">
        <v>0</v>
      </c>
      <c r="K9" s="7">
        <v>0</v>
      </c>
      <c r="L9" s="7">
        <v>0</v>
      </c>
    </row>
    <row r="10" spans="1:12" s="1" customFormat="1" ht="16.5" customHeight="1">
      <c r="A10" s="30" t="s">
        <v>88</v>
      </c>
      <c r="B10" s="25">
        <v>0</v>
      </c>
      <c r="C10" s="25">
        <v>69</v>
      </c>
      <c r="D10" s="25">
        <v>0</v>
      </c>
      <c r="E10" s="25">
        <v>69</v>
      </c>
      <c r="F10" s="25">
        <v>0</v>
      </c>
      <c r="G10" s="25">
        <v>0</v>
      </c>
      <c r="H10" s="25">
        <v>0</v>
      </c>
      <c r="I10" s="25">
        <v>0</v>
      </c>
      <c r="J10" s="25">
        <v>0</v>
      </c>
      <c r="K10" s="25">
        <v>69</v>
      </c>
      <c r="L10" s="25">
        <v>0</v>
      </c>
    </row>
    <row r="11" spans="1:12" s="1" customFormat="1" ht="16.5" customHeight="1">
      <c r="A11" s="31" t="s">
        <v>89</v>
      </c>
      <c r="B11" s="7">
        <v>0</v>
      </c>
      <c r="C11" s="7">
        <v>0</v>
      </c>
      <c r="D11" s="7" t="s">
        <v>90</v>
      </c>
      <c r="E11" s="7">
        <v>0</v>
      </c>
      <c r="F11" s="7" t="s">
        <v>90</v>
      </c>
      <c r="G11" s="7">
        <v>0</v>
      </c>
      <c r="H11" s="7" t="s">
        <v>90</v>
      </c>
      <c r="I11" s="7" t="s">
        <v>90</v>
      </c>
      <c r="J11" s="7">
        <v>0</v>
      </c>
      <c r="K11" s="7">
        <v>0</v>
      </c>
      <c r="L11" s="7">
        <v>0</v>
      </c>
    </row>
    <row r="12" spans="1:12" s="1" customFormat="1" ht="17.25" customHeight="1">
      <c r="A12" s="31" t="s">
        <v>11</v>
      </c>
      <c r="B12" s="7">
        <v>430</v>
      </c>
      <c r="C12" s="7">
        <v>109</v>
      </c>
      <c r="D12" s="7">
        <v>109</v>
      </c>
      <c r="E12" s="7">
        <v>0</v>
      </c>
      <c r="F12" s="7">
        <v>0</v>
      </c>
      <c r="G12" s="7">
        <v>0</v>
      </c>
      <c r="H12" s="7">
        <v>0</v>
      </c>
      <c r="I12" s="7">
        <v>0</v>
      </c>
      <c r="J12" s="7">
        <v>0</v>
      </c>
      <c r="K12" s="7">
        <v>539</v>
      </c>
      <c r="L12" s="7">
        <v>528</v>
      </c>
    </row>
    <row r="13" spans="1:12" s="1" customFormat="1" ht="16.5" customHeight="1">
      <c r="A13" s="31" t="s">
        <v>91</v>
      </c>
      <c r="B13" s="7">
        <v>430</v>
      </c>
      <c r="C13" s="7">
        <v>109</v>
      </c>
      <c r="D13" s="7">
        <v>109</v>
      </c>
      <c r="E13" s="7">
        <v>0</v>
      </c>
      <c r="F13" s="7">
        <v>0</v>
      </c>
      <c r="G13" s="7">
        <v>0</v>
      </c>
      <c r="H13" s="7">
        <v>0</v>
      </c>
      <c r="I13" s="7">
        <v>0</v>
      </c>
      <c r="J13" s="7">
        <v>0</v>
      </c>
      <c r="K13" s="7">
        <v>539</v>
      </c>
      <c r="L13" s="7">
        <v>528</v>
      </c>
    </row>
    <row r="14" spans="1:12" s="1" customFormat="1" ht="16.5" customHeight="1">
      <c r="A14" s="31" t="s">
        <v>92</v>
      </c>
      <c r="B14" s="7">
        <v>0</v>
      </c>
      <c r="C14" s="7">
        <v>0</v>
      </c>
      <c r="D14" s="7">
        <v>0</v>
      </c>
      <c r="E14" s="7">
        <v>0</v>
      </c>
      <c r="F14" s="7">
        <v>0</v>
      </c>
      <c r="G14" s="7">
        <v>0</v>
      </c>
      <c r="H14" s="7">
        <v>0</v>
      </c>
      <c r="I14" s="7">
        <v>0</v>
      </c>
      <c r="J14" s="7">
        <v>0</v>
      </c>
      <c r="K14" s="7">
        <v>0</v>
      </c>
      <c r="L14" s="7">
        <v>0</v>
      </c>
    </row>
    <row r="15" spans="1:12" s="1" customFormat="1" ht="16.5" customHeight="1">
      <c r="A15" s="31" t="s">
        <v>93</v>
      </c>
      <c r="B15" s="7">
        <v>0</v>
      </c>
      <c r="C15" s="7">
        <v>0</v>
      </c>
      <c r="D15" s="7" t="s">
        <v>90</v>
      </c>
      <c r="E15" s="7">
        <v>0</v>
      </c>
      <c r="F15" s="7" t="s">
        <v>90</v>
      </c>
      <c r="G15" s="7">
        <v>0</v>
      </c>
      <c r="H15" s="7" t="s">
        <v>90</v>
      </c>
      <c r="I15" s="7" t="s">
        <v>90</v>
      </c>
      <c r="J15" s="7">
        <v>0</v>
      </c>
      <c r="K15" s="7">
        <v>0</v>
      </c>
      <c r="L15" s="7">
        <v>0</v>
      </c>
    </row>
    <row r="16" spans="1:12" s="1" customFormat="1" ht="16.5" customHeight="1">
      <c r="A16" s="31" t="s">
        <v>12</v>
      </c>
      <c r="B16" s="7">
        <v>0</v>
      </c>
      <c r="C16" s="7">
        <v>0</v>
      </c>
      <c r="D16" s="7">
        <v>0</v>
      </c>
      <c r="E16" s="7">
        <v>0</v>
      </c>
      <c r="F16" s="7">
        <v>0</v>
      </c>
      <c r="G16" s="7">
        <v>0</v>
      </c>
      <c r="H16" s="7">
        <v>0</v>
      </c>
      <c r="I16" s="7">
        <v>0</v>
      </c>
      <c r="J16" s="7">
        <v>0</v>
      </c>
      <c r="K16" s="7">
        <v>0</v>
      </c>
      <c r="L16" s="7">
        <v>0</v>
      </c>
    </row>
    <row r="17" spans="1:12" s="1" customFormat="1" ht="16.5" customHeight="1">
      <c r="A17" s="31" t="s">
        <v>94</v>
      </c>
      <c r="B17" s="7">
        <v>0</v>
      </c>
      <c r="C17" s="7">
        <v>0</v>
      </c>
      <c r="D17" s="7">
        <v>0</v>
      </c>
      <c r="E17" s="7">
        <v>0</v>
      </c>
      <c r="F17" s="7">
        <v>0</v>
      </c>
      <c r="G17" s="7">
        <v>0</v>
      </c>
      <c r="H17" s="7">
        <v>0</v>
      </c>
      <c r="I17" s="7">
        <v>0</v>
      </c>
      <c r="J17" s="7">
        <v>0</v>
      </c>
      <c r="K17" s="7">
        <v>0</v>
      </c>
      <c r="L17" s="7">
        <v>0</v>
      </c>
    </row>
    <row r="18" spans="1:12" s="1" customFormat="1" ht="16.5" customHeight="1">
      <c r="A18" s="31" t="s">
        <v>13</v>
      </c>
      <c r="B18" s="7">
        <v>4146</v>
      </c>
      <c r="C18" s="7">
        <v>29033</v>
      </c>
      <c r="D18" s="7">
        <v>0</v>
      </c>
      <c r="E18" s="7">
        <v>260</v>
      </c>
      <c r="F18" s="7">
        <v>0</v>
      </c>
      <c r="G18" s="7">
        <v>30000</v>
      </c>
      <c r="H18" s="7">
        <v>-1999</v>
      </c>
      <c r="I18" s="7">
        <v>0</v>
      </c>
      <c r="J18" s="7">
        <v>772</v>
      </c>
      <c r="K18" s="7">
        <v>33179</v>
      </c>
      <c r="L18" s="7">
        <v>28733</v>
      </c>
    </row>
    <row r="19" spans="1:12" s="1" customFormat="1" ht="16.5" customHeight="1">
      <c r="A19" s="31" t="s">
        <v>95</v>
      </c>
      <c r="B19" s="7">
        <v>4146</v>
      </c>
      <c r="C19" s="7">
        <v>-2012</v>
      </c>
      <c r="D19" s="7">
        <v>0</v>
      </c>
      <c r="E19" s="7">
        <v>0</v>
      </c>
      <c r="F19" s="7">
        <v>0</v>
      </c>
      <c r="G19" s="7">
        <v>0</v>
      </c>
      <c r="H19" s="7">
        <v>-1999</v>
      </c>
      <c r="I19" s="7">
        <v>0</v>
      </c>
      <c r="J19" s="7">
        <v>-13</v>
      </c>
      <c r="K19" s="7">
        <v>2134</v>
      </c>
      <c r="L19" s="7">
        <v>1609</v>
      </c>
    </row>
    <row r="20" spans="1:12" s="1" customFormat="1" ht="16.5" customHeight="1">
      <c r="A20" s="31" t="s">
        <v>96</v>
      </c>
      <c r="B20" s="7">
        <v>0</v>
      </c>
      <c r="C20" s="7">
        <v>0</v>
      </c>
      <c r="D20" s="7">
        <v>0</v>
      </c>
      <c r="E20" s="7">
        <v>0</v>
      </c>
      <c r="F20" s="7">
        <v>0</v>
      </c>
      <c r="G20" s="7">
        <v>0</v>
      </c>
      <c r="H20" s="7">
        <v>0</v>
      </c>
      <c r="I20" s="7">
        <v>0</v>
      </c>
      <c r="J20" s="7">
        <v>0</v>
      </c>
      <c r="K20" s="7">
        <v>0</v>
      </c>
      <c r="L20" s="7">
        <v>0</v>
      </c>
    </row>
    <row r="21" spans="1:12" s="1" customFormat="1" ht="16.5" customHeight="1">
      <c r="A21" s="31" t="s">
        <v>97</v>
      </c>
      <c r="B21" s="7">
        <v>0</v>
      </c>
      <c r="C21" s="7">
        <v>260</v>
      </c>
      <c r="D21" s="7">
        <v>0</v>
      </c>
      <c r="E21" s="7">
        <v>260</v>
      </c>
      <c r="F21" s="7">
        <v>0</v>
      </c>
      <c r="G21" s="7">
        <v>0</v>
      </c>
      <c r="H21" s="7">
        <v>0</v>
      </c>
      <c r="I21" s="7">
        <v>0</v>
      </c>
      <c r="J21" s="7">
        <v>0</v>
      </c>
      <c r="K21" s="7">
        <v>260</v>
      </c>
      <c r="L21" s="7">
        <v>175</v>
      </c>
    </row>
    <row r="22" spans="1:12" s="1" customFormat="1" ht="16.5" customHeight="1">
      <c r="A22" s="31" t="s">
        <v>98</v>
      </c>
      <c r="B22" s="7">
        <v>0</v>
      </c>
      <c r="C22" s="7">
        <v>678</v>
      </c>
      <c r="D22" s="7">
        <v>0</v>
      </c>
      <c r="E22" s="7">
        <v>0</v>
      </c>
      <c r="F22" s="7">
        <v>0</v>
      </c>
      <c r="G22" s="7">
        <v>0</v>
      </c>
      <c r="H22" s="7">
        <v>0</v>
      </c>
      <c r="I22" s="7">
        <v>0</v>
      </c>
      <c r="J22" s="7">
        <v>678</v>
      </c>
      <c r="K22" s="7">
        <v>678</v>
      </c>
      <c r="L22" s="7">
        <v>551</v>
      </c>
    </row>
    <row r="23" spans="1:12" s="1" customFormat="1" ht="16.5" customHeight="1">
      <c r="A23" s="31" t="s">
        <v>99</v>
      </c>
      <c r="B23" s="7">
        <v>0</v>
      </c>
      <c r="C23" s="7">
        <v>107</v>
      </c>
      <c r="D23" s="7">
        <v>0</v>
      </c>
      <c r="E23" s="7">
        <v>0</v>
      </c>
      <c r="F23" s="7">
        <v>0</v>
      </c>
      <c r="G23" s="7">
        <v>0</v>
      </c>
      <c r="H23" s="7">
        <v>0</v>
      </c>
      <c r="I23" s="7">
        <v>0</v>
      </c>
      <c r="J23" s="7">
        <v>107</v>
      </c>
      <c r="K23" s="7">
        <v>107</v>
      </c>
      <c r="L23" s="7">
        <v>0</v>
      </c>
    </row>
    <row r="24" spans="1:12" s="1" customFormat="1" ht="16.5" customHeight="1">
      <c r="A24" s="31" t="s">
        <v>100</v>
      </c>
      <c r="B24" s="7">
        <v>0</v>
      </c>
      <c r="C24" s="7">
        <v>0</v>
      </c>
      <c r="D24" s="7" t="s">
        <v>90</v>
      </c>
      <c r="E24" s="7">
        <v>0</v>
      </c>
      <c r="F24" s="7" t="s">
        <v>90</v>
      </c>
      <c r="G24" s="7">
        <v>0</v>
      </c>
      <c r="H24" s="7" t="s">
        <v>90</v>
      </c>
      <c r="I24" s="7" t="s">
        <v>90</v>
      </c>
      <c r="J24" s="7">
        <v>0</v>
      </c>
      <c r="K24" s="7">
        <v>0</v>
      </c>
      <c r="L24" s="7">
        <v>0</v>
      </c>
    </row>
    <row r="25" spans="1:12" s="1" customFormat="1" ht="16.5" customHeight="1">
      <c r="A25" s="31" t="s">
        <v>101</v>
      </c>
      <c r="B25" s="7">
        <v>0</v>
      </c>
      <c r="C25" s="7">
        <v>30000</v>
      </c>
      <c r="D25" s="7" t="s">
        <v>90</v>
      </c>
      <c r="E25" s="7">
        <v>0</v>
      </c>
      <c r="F25" s="7" t="s">
        <v>90</v>
      </c>
      <c r="G25" s="7">
        <v>30000</v>
      </c>
      <c r="H25" s="7" t="s">
        <v>90</v>
      </c>
      <c r="I25" s="7" t="s">
        <v>90</v>
      </c>
      <c r="J25" s="7">
        <v>0</v>
      </c>
      <c r="K25" s="7">
        <v>30000</v>
      </c>
      <c r="L25" s="7">
        <v>26398</v>
      </c>
    </row>
    <row r="26" spans="1:12" s="1" customFormat="1" ht="16.5" customHeight="1">
      <c r="A26" s="31" t="s">
        <v>102</v>
      </c>
      <c r="B26" s="7">
        <v>0</v>
      </c>
      <c r="C26" s="7">
        <v>0</v>
      </c>
      <c r="D26" s="7" t="s">
        <v>90</v>
      </c>
      <c r="E26" s="7">
        <v>0</v>
      </c>
      <c r="F26" s="7" t="s">
        <v>90</v>
      </c>
      <c r="G26" s="7">
        <v>0</v>
      </c>
      <c r="H26" s="7" t="s">
        <v>90</v>
      </c>
      <c r="I26" s="7" t="s">
        <v>90</v>
      </c>
      <c r="J26" s="7">
        <v>0</v>
      </c>
      <c r="K26" s="7">
        <v>0</v>
      </c>
      <c r="L26" s="7">
        <v>0</v>
      </c>
    </row>
    <row r="27" spans="1:12" s="1" customFormat="1" ht="16.5" customHeight="1">
      <c r="A27" s="31" t="s">
        <v>103</v>
      </c>
      <c r="B27" s="7">
        <v>0</v>
      </c>
      <c r="C27" s="7">
        <v>0</v>
      </c>
      <c r="D27" s="7" t="s">
        <v>90</v>
      </c>
      <c r="E27" s="7">
        <v>0</v>
      </c>
      <c r="F27" s="7" t="s">
        <v>90</v>
      </c>
      <c r="G27" s="7">
        <v>0</v>
      </c>
      <c r="H27" s="7" t="s">
        <v>90</v>
      </c>
      <c r="I27" s="7" t="s">
        <v>90</v>
      </c>
      <c r="J27" s="7">
        <v>0</v>
      </c>
      <c r="K27" s="7">
        <v>0</v>
      </c>
      <c r="L27" s="7">
        <v>0</v>
      </c>
    </row>
    <row r="28" spans="1:12" s="1" customFormat="1" ht="16.5" customHeight="1">
      <c r="A28" s="31" t="s">
        <v>104</v>
      </c>
      <c r="B28" s="7">
        <v>0</v>
      </c>
      <c r="C28" s="7">
        <v>0</v>
      </c>
      <c r="D28" s="7" t="s">
        <v>90</v>
      </c>
      <c r="E28" s="7">
        <v>0</v>
      </c>
      <c r="F28" s="7" t="s">
        <v>90</v>
      </c>
      <c r="G28" s="7">
        <v>0</v>
      </c>
      <c r="H28" s="7" t="s">
        <v>90</v>
      </c>
      <c r="I28" s="7" t="s">
        <v>90</v>
      </c>
      <c r="J28" s="7">
        <v>0</v>
      </c>
      <c r="K28" s="7">
        <v>0</v>
      </c>
      <c r="L28" s="7">
        <v>0</v>
      </c>
    </row>
    <row r="29" spans="1:12" s="1" customFormat="1" ht="16.5" customHeight="1">
      <c r="A29" s="31" t="s">
        <v>14</v>
      </c>
      <c r="B29" s="7">
        <v>0</v>
      </c>
      <c r="C29" s="7">
        <v>0</v>
      </c>
      <c r="D29" s="7">
        <v>0</v>
      </c>
      <c r="E29" s="7">
        <v>0</v>
      </c>
      <c r="F29" s="7">
        <v>0</v>
      </c>
      <c r="G29" s="7">
        <v>0</v>
      </c>
      <c r="H29" s="7">
        <v>0</v>
      </c>
      <c r="I29" s="7">
        <v>0</v>
      </c>
      <c r="J29" s="7">
        <v>0</v>
      </c>
      <c r="K29" s="7">
        <v>0</v>
      </c>
      <c r="L29" s="7">
        <v>0</v>
      </c>
    </row>
    <row r="30" spans="1:12" s="1" customFormat="1" ht="16.5" customHeight="1">
      <c r="A30" s="31" t="s">
        <v>105</v>
      </c>
      <c r="B30" s="7">
        <v>0</v>
      </c>
      <c r="C30" s="7">
        <v>0</v>
      </c>
      <c r="D30" s="7">
        <v>0</v>
      </c>
      <c r="E30" s="7">
        <v>0</v>
      </c>
      <c r="F30" s="7">
        <v>0</v>
      </c>
      <c r="G30" s="7">
        <v>0</v>
      </c>
      <c r="H30" s="7">
        <v>0</v>
      </c>
      <c r="I30" s="7">
        <v>0</v>
      </c>
      <c r="J30" s="7">
        <v>0</v>
      </c>
      <c r="K30" s="7">
        <v>0</v>
      </c>
      <c r="L30" s="7">
        <v>0</v>
      </c>
    </row>
    <row r="31" spans="1:12" s="1" customFormat="1" ht="16.5" customHeight="1">
      <c r="A31" s="31" t="s">
        <v>106</v>
      </c>
      <c r="B31" s="7">
        <v>0</v>
      </c>
      <c r="C31" s="7">
        <v>0</v>
      </c>
      <c r="D31" s="7">
        <v>0</v>
      </c>
      <c r="E31" s="7">
        <v>0</v>
      </c>
      <c r="F31" s="7">
        <v>0</v>
      </c>
      <c r="G31" s="7">
        <v>0</v>
      </c>
      <c r="H31" s="7">
        <v>0</v>
      </c>
      <c r="I31" s="7">
        <v>0</v>
      </c>
      <c r="J31" s="7">
        <v>0</v>
      </c>
      <c r="K31" s="7">
        <v>0</v>
      </c>
      <c r="L31" s="7">
        <v>0</v>
      </c>
    </row>
    <row r="32" spans="1:12" s="1" customFormat="1" ht="16.5" customHeight="1">
      <c r="A32" s="31" t="s">
        <v>107</v>
      </c>
      <c r="B32" s="7">
        <v>0</v>
      </c>
      <c r="C32" s="7">
        <v>0</v>
      </c>
      <c r="D32" s="7">
        <v>0</v>
      </c>
      <c r="E32" s="7">
        <v>0</v>
      </c>
      <c r="F32" s="7">
        <v>0</v>
      </c>
      <c r="G32" s="7">
        <v>0</v>
      </c>
      <c r="H32" s="7">
        <v>0</v>
      </c>
      <c r="I32" s="7">
        <v>0</v>
      </c>
      <c r="J32" s="7">
        <v>0</v>
      </c>
      <c r="K32" s="7">
        <v>0</v>
      </c>
      <c r="L32" s="7">
        <v>0</v>
      </c>
    </row>
    <row r="33" spans="1:12" s="1" customFormat="1" ht="16.5" customHeight="1">
      <c r="A33" s="31" t="s">
        <v>108</v>
      </c>
      <c r="B33" s="7">
        <v>0</v>
      </c>
      <c r="C33" s="7">
        <v>0</v>
      </c>
      <c r="D33" s="7" t="s">
        <v>90</v>
      </c>
      <c r="E33" s="7">
        <v>0</v>
      </c>
      <c r="F33" s="7" t="s">
        <v>90</v>
      </c>
      <c r="G33" s="7">
        <v>0</v>
      </c>
      <c r="H33" s="7" t="s">
        <v>90</v>
      </c>
      <c r="I33" s="7" t="s">
        <v>90</v>
      </c>
      <c r="J33" s="7">
        <v>0</v>
      </c>
      <c r="K33" s="7">
        <v>0</v>
      </c>
      <c r="L33" s="7">
        <v>0</v>
      </c>
    </row>
    <row r="34" spans="1:12" s="1" customFormat="1" ht="16.5" customHeight="1">
      <c r="A34" s="31" t="s">
        <v>109</v>
      </c>
      <c r="B34" s="7">
        <v>0</v>
      </c>
      <c r="C34" s="7">
        <v>0</v>
      </c>
      <c r="D34" s="7" t="s">
        <v>90</v>
      </c>
      <c r="E34" s="7">
        <v>0</v>
      </c>
      <c r="F34" s="7" t="s">
        <v>90</v>
      </c>
      <c r="G34" s="7">
        <v>0</v>
      </c>
      <c r="H34" s="7" t="s">
        <v>90</v>
      </c>
      <c r="I34" s="7" t="s">
        <v>90</v>
      </c>
      <c r="J34" s="7">
        <v>0</v>
      </c>
      <c r="K34" s="7">
        <v>0</v>
      </c>
      <c r="L34" s="7">
        <v>0</v>
      </c>
    </row>
    <row r="35" spans="1:12" s="1" customFormat="1" ht="17.25" customHeight="1">
      <c r="A35" s="31" t="s">
        <v>15</v>
      </c>
      <c r="B35" s="7">
        <v>0</v>
      </c>
      <c r="C35" s="7">
        <v>0</v>
      </c>
      <c r="D35" s="7">
        <v>0</v>
      </c>
      <c r="E35" s="7">
        <v>0</v>
      </c>
      <c r="F35" s="7">
        <v>0</v>
      </c>
      <c r="G35" s="7">
        <v>0</v>
      </c>
      <c r="H35" s="7">
        <v>0</v>
      </c>
      <c r="I35" s="7">
        <v>0</v>
      </c>
      <c r="J35" s="7">
        <v>0</v>
      </c>
      <c r="K35" s="7">
        <v>0</v>
      </c>
      <c r="L35" s="7">
        <v>0</v>
      </c>
    </row>
    <row r="36" spans="1:12" s="1" customFormat="1" ht="16.5" customHeight="1">
      <c r="A36" s="31" t="s">
        <v>110</v>
      </c>
      <c r="B36" s="7">
        <v>0</v>
      </c>
      <c r="C36" s="7">
        <v>0</v>
      </c>
      <c r="D36" s="7">
        <v>0</v>
      </c>
      <c r="E36" s="7">
        <v>0</v>
      </c>
      <c r="F36" s="7">
        <v>0</v>
      </c>
      <c r="G36" s="7">
        <v>0</v>
      </c>
      <c r="H36" s="7">
        <v>0</v>
      </c>
      <c r="I36" s="7">
        <v>0</v>
      </c>
      <c r="J36" s="7">
        <v>0</v>
      </c>
      <c r="K36" s="7">
        <v>0</v>
      </c>
      <c r="L36" s="7">
        <v>0</v>
      </c>
    </row>
    <row r="37" spans="1:12" s="1" customFormat="1" ht="16.5" customHeight="1">
      <c r="A37" s="31" t="s">
        <v>111</v>
      </c>
      <c r="B37" s="7">
        <v>0</v>
      </c>
      <c r="C37" s="7">
        <v>0</v>
      </c>
      <c r="D37" s="7">
        <v>0</v>
      </c>
      <c r="E37" s="7">
        <v>0</v>
      </c>
      <c r="F37" s="7">
        <v>0</v>
      </c>
      <c r="G37" s="7">
        <v>0</v>
      </c>
      <c r="H37" s="7">
        <v>0</v>
      </c>
      <c r="I37" s="7">
        <v>0</v>
      </c>
      <c r="J37" s="7">
        <v>0</v>
      </c>
      <c r="K37" s="7">
        <v>0</v>
      </c>
      <c r="L37" s="7">
        <v>0</v>
      </c>
    </row>
    <row r="38" spans="1:12" s="1" customFormat="1" ht="16.5" customHeight="1">
      <c r="A38" s="31" t="s">
        <v>112</v>
      </c>
      <c r="B38" s="7">
        <v>0</v>
      </c>
      <c r="C38" s="7">
        <v>0</v>
      </c>
      <c r="D38" s="7">
        <v>0</v>
      </c>
      <c r="E38" s="7">
        <v>0</v>
      </c>
      <c r="F38" s="7">
        <v>0</v>
      </c>
      <c r="G38" s="7">
        <v>0</v>
      </c>
      <c r="H38" s="7">
        <v>0</v>
      </c>
      <c r="I38" s="7">
        <v>0</v>
      </c>
      <c r="J38" s="7">
        <v>0</v>
      </c>
      <c r="K38" s="7">
        <v>0</v>
      </c>
      <c r="L38" s="7">
        <v>0</v>
      </c>
    </row>
    <row r="39" spans="1:12" s="1" customFormat="1" ht="16.5" customHeight="1">
      <c r="A39" s="31" t="s">
        <v>113</v>
      </c>
      <c r="B39" s="7">
        <v>0</v>
      </c>
      <c r="C39" s="7">
        <v>0</v>
      </c>
      <c r="D39" s="7" t="s">
        <v>90</v>
      </c>
      <c r="E39" s="7">
        <v>0</v>
      </c>
      <c r="F39" s="7" t="s">
        <v>90</v>
      </c>
      <c r="G39" s="7">
        <v>0</v>
      </c>
      <c r="H39" s="7" t="s">
        <v>90</v>
      </c>
      <c r="I39" s="7" t="s">
        <v>90</v>
      </c>
      <c r="J39" s="7">
        <v>0</v>
      </c>
      <c r="K39" s="7">
        <v>0</v>
      </c>
      <c r="L39" s="7">
        <v>0</v>
      </c>
    </row>
    <row r="40" spans="1:12" s="1" customFormat="1" ht="16.5" customHeight="1">
      <c r="A40" s="31" t="s">
        <v>114</v>
      </c>
      <c r="B40" s="7">
        <v>0</v>
      </c>
      <c r="C40" s="7">
        <v>0</v>
      </c>
      <c r="D40" s="7" t="s">
        <v>90</v>
      </c>
      <c r="E40" s="7">
        <v>0</v>
      </c>
      <c r="F40" s="7" t="s">
        <v>90</v>
      </c>
      <c r="G40" s="7">
        <v>0</v>
      </c>
      <c r="H40" s="7" t="s">
        <v>90</v>
      </c>
      <c r="I40" s="7" t="s">
        <v>90</v>
      </c>
      <c r="J40" s="7">
        <v>0</v>
      </c>
      <c r="K40" s="7">
        <v>0</v>
      </c>
      <c r="L40" s="7">
        <v>0</v>
      </c>
    </row>
    <row r="41" spans="1:12" s="1" customFormat="1" ht="16.5" customHeight="1">
      <c r="A41" s="31" t="s">
        <v>115</v>
      </c>
      <c r="B41" s="7">
        <v>0</v>
      </c>
      <c r="C41" s="7">
        <v>0</v>
      </c>
      <c r="D41" s="7" t="s">
        <v>90</v>
      </c>
      <c r="E41" s="7">
        <v>0</v>
      </c>
      <c r="F41" s="7" t="s">
        <v>90</v>
      </c>
      <c r="G41" s="7">
        <v>0</v>
      </c>
      <c r="H41" s="7" t="s">
        <v>90</v>
      </c>
      <c r="I41" s="7" t="s">
        <v>90</v>
      </c>
      <c r="J41" s="7">
        <v>0</v>
      </c>
      <c r="K41" s="7">
        <v>0</v>
      </c>
      <c r="L41" s="7">
        <v>0</v>
      </c>
    </row>
    <row r="42" spans="1:12" s="1" customFormat="1" ht="16.5" customHeight="1">
      <c r="A42" s="31" t="s">
        <v>16</v>
      </c>
      <c r="B42" s="7">
        <v>0</v>
      </c>
      <c r="C42" s="7">
        <v>0</v>
      </c>
      <c r="D42" s="7">
        <v>0</v>
      </c>
      <c r="E42" s="7">
        <v>0</v>
      </c>
      <c r="F42" s="7">
        <v>0</v>
      </c>
      <c r="G42" s="7">
        <v>0</v>
      </c>
      <c r="H42" s="7">
        <v>0</v>
      </c>
      <c r="I42" s="7">
        <v>0</v>
      </c>
      <c r="J42" s="7">
        <v>0</v>
      </c>
      <c r="K42" s="7">
        <v>0</v>
      </c>
      <c r="L42" s="7">
        <v>0</v>
      </c>
    </row>
    <row r="43" spans="1:12" s="1" customFormat="1" ht="16.5" customHeight="1">
      <c r="A43" s="31" t="s">
        <v>116</v>
      </c>
      <c r="B43" s="7">
        <v>0</v>
      </c>
      <c r="C43" s="7">
        <v>0</v>
      </c>
      <c r="D43" s="7">
        <v>0</v>
      </c>
      <c r="E43" s="7">
        <v>0</v>
      </c>
      <c r="F43" s="7">
        <v>0</v>
      </c>
      <c r="G43" s="7">
        <v>0</v>
      </c>
      <c r="H43" s="7">
        <v>0</v>
      </c>
      <c r="I43" s="7">
        <v>0</v>
      </c>
      <c r="J43" s="7">
        <v>0</v>
      </c>
      <c r="K43" s="7">
        <v>0</v>
      </c>
      <c r="L43" s="7">
        <v>0</v>
      </c>
    </row>
    <row r="44" spans="1:12" s="1" customFormat="1" ht="16.5" customHeight="1">
      <c r="A44" s="31" t="s">
        <v>17</v>
      </c>
      <c r="B44" s="7">
        <v>320</v>
      </c>
      <c r="C44" s="7">
        <v>63284</v>
      </c>
      <c r="D44" s="7">
        <v>142</v>
      </c>
      <c r="E44" s="7">
        <v>0</v>
      </c>
      <c r="F44" s="7">
        <v>0</v>
      </c>
      <c r="G44" s="7">
        <v>63000</v>
      </c>
      <c r="H44" s="7">
        <v>-3349</v>
      </c>
      <c r="I44" s="7">
        <v>0</v>
      </c>
      <c r="J44" s="7">
        <v>3491</v>
      </c>
      <c r="K44" s="7">
        <v>63604</v>
      </c>
      <c r="L44" s="7">
        <v>53179</v>
      </c>
    </row>
    <row r="45" spans="1:12" s="1" customFormat="1" ht="16.5" customHeight="1">
      <c r="A45" s="31" t="s">
        <v>117</v>
      </c>
      <c r="B45" s="7">
        <v>0</v>
      </c>
      <c r="C45" s="7">
        <v>63000</v>
      </c>
      <c r="D45" s="7">
        <v>0</v>
      </c>
      <c r="E45" s="7">
        <v>0</v>
      </c>
      <c r="F45" s="7">
        <v>0</v>
      </c>
      <c r="G45" s="7">
        <v>63000</v>
      </c>
      <c r="H45" s="7">
        <v>-3349</v>
      </c>
      <c r="I45" s="7">
        <v>0</v>
      </c>
      <c r="J45" s="7">
        <v>3349</v>
      </c>
      <c r="K45" s="7">
        <v>63000</v>
      </c>
      <c r="L45" s="7">
        <v>52653</v>
      </c>
    </row>
    <row r="46" spans="1:12" s="1" customFormat="1" ht="16.5" customHeight="1">
      <c r="A46" s="31" t="s">
        <v>118</v>
      </c>
      <c r="B46" s="7">
        <v>0</v>
      </c>
      <c r="C46" s="7">
        <v>0</v>
      </c>
      <c r="D46" s="7">
        <v>0</v>
      </c>
      <c r="E46" s="7">
        <v>0</v>
      </c>
      <c r="F46" s="7">
        <v>0</v>
      </c>
      <c r="G46" s="7">
        <v>0</v>
      </c>
      <c r="H46" s="7">
        <v>0</v>
      </c>
      <c r="I46" s="7">
        <v>0</v>
      </c>
      <c r="J46" s="7">
        <v>0</v>
      </c>
      <c r="K46" s="7">
        <v>0</v>
      </c>
      <c r="L46" s="7">
        <v>0</v>
      </c>
    </row>
    <row r="47" spans="1:12" s="1" customFormat="1" ht="17.25" customHeight="1">
      <c r="A47" s="31" t="s">
        <v>119</v>
      </c>
      <c r="B47" s="7">
        <v>320</v>
      </c>
      <c r="C47" s="7">
        <v>284</v>
      </c>
      <c r="D47" s="7">
        <v>142</v>
      </c>
      <c r="E47" s="7">
        <v>0</v>
      </c>
      <c r="F47" s="7">
        <v>0</v>
      </c>
      <c r="G47" s="7">
        <v>0</v>
      </c>
      <c r="H47" s="7">
        <v>0</v>
      </c>
      <c r="I47" s="7">
        <v>0</v>
      </c>
      <c r="J47" s="7">
        <v>142</v>
      </c>
      <c r="K47" s="7">
        <v>604</v>
      </c>
      <c r="L47" s="7">
        <v>526</v>
      </c>
    </row>
    <row r="48" spans="1:12" s="1" customFormat="1" ht="17.25" customHeight="1">
      <c r="A48" s="31" t="s">
        <v>18</v>
      </c>
      <c r="B48" s="7">
        <v>4361</v>
      </c>
      <c r="C48" s="7">
        <v>1440</v>
      </c>
      <c r="D48" s="7">
        <v>0</v>
      </c>
      <c r="E48" s="7">
        <v>0</v>
      </c>
      <c r="F48" s="7">
        <v>1440</v>
      </c>
      <c r="G48" s="7">
        <v>0</v>
      </c>
      <c r="H48" s="7">
        <v>0</v>
      </c>
      <c r="I48" s="7">
        <v>0</v>
      </c>
      <c r="J48" s="7">
        <v>0</v>
      </c>
      <c r="K48" s="7">
        <v>5801</v>
      </c>
      <c r="L48" s="7">
        <v>5801</v>
      </c>
    </row>
    <row r="49" spans="1:12" s="1" customFormat="1" ht="17.25" customHeight="1">
      <c r="A49" s="31" t="s">
        <v>19</v>
      </c>
      <c r="B49" s="7">
        <v>54</v>
      </c>
      <c r="C49" s="7">
        <v>47</v>
      </c>
      <c r="D49" s="7">
        <v>0</v>
      </c>
      <c r="E49" s="7">
        <v>0</v>
      </c>
      <c r="F49" s="39">
        <v>0</v>
      </c>
      <c r="G49" s="39">
        <v>0</v>
      </c>
      <c r="H49" s="39">
        <v>0</v>
      </c>
      <c r="I49" s="7">
        <v>0</v>
      </c>
      <c r="J49" s="7">
        <v>47</v>
      </c>
      <c r="K49" s="7">
        <v>101</v>
      </c>
      <c r="L49" s="7">
        <v>101</v>
      </c>
    </row>
    <row r="50" spans="1:12" s="1" customFormat="1" ht="17.25" customHeight="1">
      <c r="A50" s="31" t="s">
        <v>20</v>
      </c>
      <c r="B50" s="7">
        <v>0</v>
      </c>
      <c r="C50" s="7">
        <v>0</v>
      </c>
      <c r="D50" s="7">
        <v>0</v>
      </c>
      <c r="E50" s="33">
        <v>0</v>
      </c>
      <c r="F50" s="37"/>
      <c r="G50" s="37"/>
      <c r="H50" s="37"/>
      <c r="I50" s="41">
        <v>0</v>
      </c>
      <c r="J50" s="7">
        <v>0</v>
      </c>
      <c r="K50" s="7">
        <v>0</v>
      </c>
      <c r="L50" s="7">
        <v>0</v>
      </c>
    </row>
    <row r="51" spans="1:12" s="1" customFormat="1" ht="17.25" customHeight="1">
      <c r="A51" s="31" t="s">
        <v>120</v>
      </c>
      <c r="B51" s="7">
        <v>0</v>
      </c>
      <c r="C51" s="7">
        <v>0</v>
      </c>
      <c r="D51" s="7">
        <v>0</v>
      </c>
      <c r="E51" s="33">
        <v>0</v>
      </c>
      <c r="F51" s="37"/>
      <c r="G51" s="37"/>
      <c r="H51" s="37"/>
      <c r="I51" s="41">
        <v>0</v>
      </c>
      <c r="J51" s="7">
        <v>0</v>
      </c>
      <c r="K51" s="7">
        <v>0</v>
      </c>
      <c r="L51" s="7">
        <v>0</v>
      </c>
    </row>
    <row r="52" spans="1:12" s="1" customFormat="1" ht="17.25" customHeight="1">
      <c r="A52" s="31" t="s">
        <v>121</v>
      </c>
      <c r="B52" s="7">
        <v>0</v>
      </c>
      <c r="C52" s="7">
        <v>0</v>
      </c>
      <c r="D52" s="7">
        <v>0</v>
      </c>
      <c r="E52" s="33">
        <v>0</v>
      </c>
      <c r="F52" s="37"/>
      <c r="G52" s="37"/>
      <c r="H52" s="37"/>
      <c r="I52" s="41">
        <v>0</v>
      </c>
      <c r="J52" s="7">
        <v>0</v>
      </c>
      <c r="K52" s="7">
        <v>0</v>
      </c>
      <c r="L52" s="7">
        <v>0</v>
      </c>
    </row>
    <row r="53" spans="1:12" s="1" customFormat="1" ht="409.5" customHeight="1" hidden="1">
      <c r="A53" s="31"/>
      <c r="B53" s="32"/>
      <c r="C53" s="32"/>
      <c r="D53" s="32"/>
      <c r="E53" s="40"/>
      <c r="F53" s="32"/>
      <c r="G53" s="32"/>
      <c r="H53" s="32"/>
      <c r="I53" s="42"/>
      <c r="J53" s="32"/>
      <c r="K53" s="32"/>
      <c r="L53" s="32"/>
    </row>
    <row r="54" spans="1:12" s="1" customFormat="1" ht="409.5" customHeight="1" hidden="1">
      <c r="A54" s="31"/>
      <c r="B54" s="32"/>
      <c r="C54" s="32"/>
      <c r="D54" s="32"/>
      <c r="E54" s="40"/>
      <c r="F54" s="32"/>
      <c r="G54" s="32"/>
      <c r="H54" s="32"/>
      <c r="I54" s="42"/>
      <c r="J54" s="32"/>
      <c r="K54" s="32"/>
      <c r="L54" s="32"/>
    </row>
    <row r="55" spans="1:12" s="1" customFormat="1" ht="409.5" customHeight="1" hidden="1">
      <c r="A55" s="31"/>
      <c r="B55" s="32"/>
      <c r="C55" s="32"/>
      <c r="D55" s="32"/>
      <c r="E55" s="40"/>
      <c r="F55" s="32"/>
      <c r="G55" s="32"/>
      <c r="H55" s="32"/>
      <c r="I55" s="42"/>
      <c r="J55" s="32"/>
      <c r="K55" s="32"/>
      <c r="L55" s="32"/>
    </row>
    <row r="56" spans="1:12" s="1" customFormat="1" ht="409.5" customHeight="1" hidden="1">
      <c r="A56" s="31"/>
      <c r="B56" s="32"/>
      <c r="C56" s="32"/>
      <c r="D56" s="32"/>
      <c r="E56" s="40"/>
      <c r="F56" s="32"/>
      <c r="G56" s="32"/>
      <c r="H56" s="32"/>
      <c r="I56" s="42"/>
      <c r="J56" s="32"/>
      <c r="K56" s="32"/>
      <c r="L56" s="32"/>
    </row>
    <row r="57" spans="1:12" s="1" customFormat="1" ht="409.5" customHeight="1" hidden="1">
      <c r="A57" s="31"/>
      <c r="B57" s="32"/>
      <c r="C57" s="32"/>
      <c r="D57" s="32"/>
      <c r="E57" s="40"/>
      <c r="F57" s="32"/>
      <c r="G57" s="32"/>
      <c r="H57" s="32"/>
      <c r="I57" s="42"/>
      <c r="J57" s="32"/>
      <c r="K57" s="32"/>
      <c r="L57" s="32"/>
    </row>
    <row r="58" spans="1:12" s="1" customFormat="1" ht="409.5" customHeight="1" hidden="1">
      <c r="A58" s="31"/>
      <c r="B58" s="32"/>
      <c r="C58" s="32"/>
      <c r="D58" s="32"/>
      <c r="E58" s="40"/>
      <c r="F58" s="32"/>
      <c r="G58" s="32"/>
      <c r="H58" s="32"/>
      <c r="I58" s="42"/>
      <c r="J58" s="32"/>
      <c r="K58" s="32"/>
      <c r="L58" s="32"/>
    </row>
    <row r="59" spans="1:12" s="1" customFormat="1" ht="409.5" customHeight="1" hidden="1">
      <c r="A59" s="31"/>
      <c r="B59" s="32"/>
      <c r="C59" s="32"/>
      <c r="D59" s="32"/>
      <c r="E59" s="40"/>
      <c r="F59" s="32"/>
      <c r="G59" s="32"/>
      <c r="H59" s="32"/>
      <c r="I59" s="42"/>
      <c r="J59" s="32"/>
      <c r="K59" s="32"/>
      <c r="L59" s="32"/>
    </row>
    <row r="60" spans="1:12" s="1" customFormat="1" ht="409.5" customHeight="1" hidden="1">
      <c r="A60" s="31"/>
      <c r="B60" s="32"/>
      <c r="C60" s="32"/>
      <c r="D60" s="32"/>
      <c r="E60" s="40"/>
      <c r="F60" s="32"/>
      <c r="G60" s="32"/>
      <c r="H60" s="32"/>
      <c r="I60" s="42"/>
      <c r="J60" s="32"/>
      <c r="K60" s="32"/>
      <c r="L60" s="32"/>
    </row>
    <row r="61" spans="1:12" s="1" customFormat="1" ht="409.5" customHeight="1" hidden="1">
      <c r="A61" s="31"/>
      <c r="B61" s="32"/>
      <c r="C61" s="32"/>
      <c r="D61" s="32"/>
      <c r="E61" s="40"/>
      <c r="F61" s="32"/>
      <c r="G61" s="32"/>
      <c r="H61" s="32"/>
      <c r="I61" s="42"/>
      <c r="J61" s="32"/>
      <c r="K61" s="32"/>
      <c r="L61" s="32"/>
    </row>
    <row r="62" spans="1:12" s="1" customFormat="1" ht="409.5" customHeight="1" hidden="1">
      <c r="A62" s="31"/>
      <c r="B62" s="32"/>
      <c r="C62" s="32"/>
      <c r="D62" s="32"/>
      <c r="E62" s="40"/>
      <c r="F62" s="32"/>
      <c r="G62" s="32"/>
      <c r="H62" s="32"/>
      <c r="I62" s="42"/>
      <c r="J62" s="32"/>
      <c r="K62" s="32"/>
      <c r="L62" s="32"/>
    </row>
    <row r="63" spans="1:12" s="1" customFormat="1" ht="409.5" customHeight="1" hidden="1">
      <c r="A63" s="31"/>
      <c r="B63" s="32"/>
      <c r="C63" s="32"/>
      <c r="D63" s="32"/>
      <c r="E63" s="40"/>
      <c r="F63" s="32"/>
      <c r="G63" s="32"/>
      <c r="H63" s="32"/>
      <c r="I63" s="42"/>
      <c r="J63" s="32"/>
      <c r="K63" s="32"/>
      <c r="L63" s="32"/>
    </row>
    <row r="64" spans="1:12" s="1" customFormat="1" ht="409.5" customHeight="1" hidden="1">
      <c r="A64" s="31"/>
      <c r="B64" s="32"/>
      <c r="C64" s="32"/>
      <c r="D64" s="32"/>
      <c r="E64" s="40"/>
      <c r="F64" s="32"/>
      <c r="G64" s="32"/>
      <c r="H64" s="32"/>
      <c r="I64" s="42"/>
      <c r="J64" s="32"/>
      <c r="K64" s="32"/>
      <c r="L64" s="32"/>
    </row>
    <row r="65" spans="1:12" s="1" customFormat="1" ht="409.5" customHeight="1" hidden="1">
      <c r="A65" s="31"/>
      <c r="B65" s="32"/>
      <c r="C65" s="32"/>
      <c r="D65" s="32"/>
      <c r="E65" s="40"/>
      <c r="F65" s="32"/>
      <c r="G65" s="32"/>
      <c r="H65" s="32"/>
      <c r="I65" s="42"/>
      <c r="J65" s="32"/>
      <c r="K65" s="32"/>
      <c r="L65" s="32"/>
    </row>
    <row r="66" spans="1:12" s="1" customFormat="1" ht="409.5" customHeight="1" hidden="1">
      <c r="A66" s="31" t="s">
        <v>122</v>
      </c>
      <c r="B66" s="32"/>
      <c r="C66" s="32"/>
      <c r="D66" s="32"/>
      <c r="E66" s="40"/>
      <c r="F66" s="32"/>
      <c r="G66" s="32"/>
      <c r="H66" s="32"/>
      <c r="I66" s="42"/>
      <c r="J66" s="32"/>
      <c r="K66" s="32"/>
      <c r="L66" s="32"/>
    </row>
    <row r="67" spans="1:12" s="1" customFormat="1" ht="409.5" customHeight="1" hidden="1">
      <c r="A67" s="31"/>
      <c r="B67" s="32"/>
      <c r="C67" s="32"/>
      <c r="D67" s="32"/>
      <c r="E67" s="40"/>
      <c r="F67" s="32"/>
      <c r="G67" s="32"/>
      <c r="H67" s="32"/>
      <c r="I67" s="42"/>
      <c r="J67" s="32"/>
      <c r="K67" s="32"/>
      <c r="L67" s="32"/>
    </row>
    <row r="68" spans="1:12" s="1" customFormat="1" ht="409.5" customHeight="1" hidden="1">
      <c r="A68" s="31"/>
      <c r="B68" s="32"/>
      <c r="C68" s="32"/>
      <c r="D68" s="32"/>
      <c r="E68" s="40"/>
      <c r="F68" s="32"/>
      <c r="G68" s="32"/>
      <c r="H68" s="32"/>
      <c r="I68" s="42"/>
      <c r="J68" s="32"/>
      <c r="K68" s="32"/>
      <c r="L68" s="32"/>
    </row>
    <row r="69" spans="1:12" s="1" customFormat="1" ht="409.5" customHeight="1" hidden="1">
      <c r="A69" s="31"/>
      <c r="B69" s="32"/>
      <c r="C69" s="32"/>
      <c r="D69" s="32"/>
      <c r="E69" s="40"/>
      <c r="F69" s="32"/>
      <c r="G69" s="32"/>
      <c r="H69" s="32"/>
      <c r="I69" s="42"/>
      <c r="J69" s="32"/>
      <c r="K69" s="32"/>
      <c r="L69" s="32"/>
    </row>
    <row r="70" spans="1:12" s="1" customFormat="1" ht="409.5" customHeight="1" hidden="1">
      <c r="A70" s="31"/>
      <c r="B70" s="32"/>
      <c r="C70" s="32"/>
      <c r="D70" s="32"/>
      <c r="E70" s="40"/>
      <c r="F70" s="32"/>
      <c r="G70" s="32"/>
      <c r="H70" s="32"/>
      <c r="I70" s="42"/>
      <c r="J70" s="32"/>
      <c r="K70" s="32"/>
      <c r="L70" s="32"/>
    </row>
    <row r="71" spans="1:12" s="1" customFormat="1" ht="409.5" customHeight="1" hidden="1">
      <c r="A71" s="31"/>
      <c r="B71" s="32"/>
      <c r="C71" s="32"/>
      <c r="D71" s="32"/>
      <c r="E71" s="40"/>
      <c r="F71" s="32"/>
      <c r="G71" s="32"/>
      <c r="H71" s="32"/>
      <c r="I71" s="42"/>
      <c r="J71" s="32"/>
      <c r="K71" s="32"/>
      <c r="L71" s="32"/>
    </row>
    <row r="72" spans="1:12" s="1" customFormat="1" ht="409.5" customHeight="1" hidden="1">
      <c r="A72" s="31"/>
      <c r="B72" s="32"/>
      <c r="C72" s="32"/>
      <c r="D72" s="32"/>
      <c r="E72" s="40"/>
      <c r="F72" s="32"/>
      <c r="G72" s="32"/>
      <c r="H72" s="32"/>
      <c r="I72" s="42"/>
      <c r="J72" s="32"/>
      <c r="K72" s="32"/>
      <c r="L72" s="32"/>
    </row>
    <row r="73" spans="1:12" s="1" customFormat="1" ht="409.5" customHeight="1" hidden="1">
      <c r="A73" s="31"/>
      <c r="B73" s="32"/>
      <c r="C73" s="32"/>
      <c r="D73" s="32"/>
      <c r="E73" s="40"/>
      <c r="F73" s="32"/>
      <c r="G73" s="32"/>
      <c r="H73" s="32"/>
      <c r="I73" s="42"/>
      <c r="J73" s="32"/>
      <c r="K73" s="32"/>
      <c r="L73" s="32"/>
    </row>
    <row r="74" spans="1:12" s="1" customFormat="1" ht="409.5" customHeight="1" hidden="1">
      <c r="A74" s="31"/>
      <c r="B74" s="32"/>
      <c r="C74" s="32"/>
      <c r="D74" s="32"/>
      <c r="E74" s="40"/>
      <c r="F74" s="32"/>
      <c r="G74" s="32"/>
      <c r="H74" s="32"/>
      <c r="I74" s="42"/>
      <c r="J74" s="32"/>
      <c r="K74" s="32"/>
      <c r="L74" s="32"/>
    </row>
    <row r="75" spans="1:12" s="1" customFormat="1" ht="17.25" customHeight="1">
      <c r="A75" s="31"/>
      <c r="B75" s="32"/>
      <c r="C75" s="32"/>
      <c r="D75" s="32"/>
      <c r="E75" s="40"/>
      <c r="F75" s="32"/>
      <c r="G75" s="32"/>
      <c r="H75" s="32"/>
      <c r="I75" s="42"/>
      <c r="J75" s="32"/>
      <c r="K75" s="32"/>
      <c r="L75" s="32"/>
    </row>
    <row r="76" spans="1:12" s="1" customFormat="1" ht="17.25" customHeight="1">
      <c r="A76" s="31"/>
      <c r="B76" s="32"/>
      <c r="C76" s="32"/>
      <c r="D76" s="32"/>
      <c r="E76" s="40"/>
      <c r="F76" s="32"/>
      <c r="G76" s="32"/>
      <c r="H76" s="32"/>
      <c r="I76" s="42"/>
      <c r="J76" s="32"/>
      <c r="K76" s="32"/>
      <c r="L76" s="32"/>
    </row>
    <row r="77" spans="1:12" s="1" customFormat="1" ht="17.25" customHeight="1">
      <c r="A77" s="6" t="s">
        <v>76</v>
      </c>
      <c r="B77" s="7">
        <v>9311</v>
      </c>
      <c r="C77" s="7">
        <v>93982</v>
      </c>
      <c r="D77" s="7">
        <v>251</v>
      </c>
      <c r="E77" s="7">
        <v>329</v>
      </c>
      <c r="F77" s="25">
        <v>1440</v>
      </c>
      <c r="G77" s="25">
        <v>93000</v>
      </c>
      <c r="H77" s="25">
        <v>-5348</v>
      </c>
      <c r="I77" s="7">
        <v>0</v>
      </c>
      <c r="J77" s="7">
        <v>4310</v>
      </c>
      <c r="K77" s="7">
        <v>103293</v>
      </c>
      <c r="L77" s="7">
        <v>88342</v>
      </c>
    </row>
    <row r="78" s="1" customFormat="1" ht="16.5" customHeight="1"/>
  </sheetData>
  <sheetProtection/>
  <mergeCells count="8">
    <mergeCell ref="A1:L1"/>
    <mergeCell ref="A2:L2"/>
    <mergeCell ref="A3:L3"/>
    <mergeCell ref="C4:J4"/>
    <mergeCell ref="A4:A5"/>
    <mergeCell ref="B4:B5"/>
    <mergeCell ref="K4:K5"/>
    <mergeCell ref="L4:L5"/>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86"/>
  <sheetViews>
    <sheetView showGridLines="0" showZeros="0" workbookViewId="0" topLeftCell="A12">
      <selection activeCell="A1" sqref="A1:B1"/>
    </sheetView>
  </sheetViews>
  <sheetFormatPr defaultColWidth="9.125" defaultRowHeight="14.25"/>
  <cols>
    <col min="1" max="1" width="48.625" style="1" customWidth="1"/>
    <col min="2" max="2" width="21.375" style="1" customWidth="1"/>
  </cols>
  <sheetData>
    <row r="1" spans="1:2" s="1" customFormat="1" ht="46.5" customHeight="1">
      <c r="A1" s="2" t="s">
        <v>123</v>
      </c>
      <c r="B1" s="2"/>
    </row>
    <row r="2" spans="1:2" s="1" customFormat="1" ht="16.5" customHeight="1">
      <c r="A2" s="3" t="s">
        <v>124</v>
      </c>
      <c r="B2" s="3"/>
    </row>
    <row r="3" spans="1:2" s="1" customFormat="1" ht="16.5" customHeight="1">
      <c r="A3" s="3" t="s">
        <v>2</v>
      </c>
      <c r="B3" s="3"/>
    </row>
    <row r="4" spans="1:2" s="1" customFormat="1" ht="16.5" customHeight="1">
      <c r="A4" s="6" t="s">
        <v>3</v>
      </c>
      <c r="B4" s="6" t="s">
        <v>6</v>
      </c>
    </row>
    <row r="5" spans="1:2" s="1" customFormat="1" ht="16.5" customHeight="1">
      <c r="A5" s="8" t="s">
        <v>7</v>
      </c>
      <c r="B5" s="7">
        <v>7502</v>
      </c>
    </row>
    <row r="6" spans="1:2" s="1" customFormat="1" ht="16.5" customHeight="1">
      <c r="A6" s="8" t="s">
        <v>50</v>
      </c>
      <c r="B6" s="7">
        <v>0</v>
      </c>
    </row>
    <row r="7" spans="1:2" s="1" customFormat="1" ht="16.5" customHeight="1">
      <c r="A7" s="8" t="s">
        <v>125</v>
      </c>
      <c r="B7" s="7">
        <v>0</v>
      </c>
    </row>
    <row r="8" spans="1:2" s="1" customFormat="1" ht="16.5" customHeight="1">
      <c r="A8" s="8" t="s">
        <v>51</v>
      </c>
      <c r="B8" s="7">
        <v>0</v>
      </c>
    </row>
    <row r="9" spans="1:2" s="1" customFormat="1" ht="16.5" customHeight="1">
      <c r="A9" s="8" t="s">
        <v>126</v>
      </c>
      <c r="B9" s="7">
        <v>0</v>
      </c>
    </row>
    <row r="10" spans="1:2" s="1" customFormat="1" ht="16.5" customHeight="1">
      <c r="A10" s="8" t="s">
        <v>52</v>
      </c>
      <c r="B10" s="7">
        <v>0</v>
      </c>
    </row>
    <row r="11" spans="1:2" s="1" customFormat="1" ht="16.5" customHeight="1">
      <c r="A11" s="8" t="s">
        <v>53</v>
      </c>
      <c r="B11" s="7">
        <v>0</v>
      </c>
    </row>
    <row r="12" spans="1:2" s="1" customFormat="1" ht="16.5" customHeight="1">
      <c r="A12" s="8" t="s">
        <v>54</v>
      </c>
      <c r="B12" s="7">
        <v>0</v>
      </c>
    </row>
    <row r="13" spans="1:2" s="1" customFormat="1" ht="16.5" customHeight="1">
      <c r="A13" s="8" t="s">
        <v>55</v>
      </c>
      <c r="B13" s="7">
        <v>6171</v>
      </c>
    </row>
    <row r="14" spans="1:2" s="1" customFormat="1" ht="16.5" customHeight="1">
      <c r="A14" s="8" t="s">
        <v>127</v>
      </c>
      <c r="B14" s="7">
        <v>7111</v>
      </c>
    </row>
    <row r="15" spans="1:2" s="1" customFormat="1" ht="16.5" customHeight="1">
      <c r="A15" s="8" t="s">
        <v>128</v>
      </c>
      <c r="B15" s="7">
        <v>340</v>
      </c>
    </row>
    <row r="16" spans="1:2" s="1" customFormat="1" ht="16.5" customHeight="1">
      <c r="A16" s="8" t="s">
        <v>129</v>
      </c>
      <c r="B16" s="7">
        <v>131</v>
      </c>
    </row>
    <row r="17" spans="1:2" s="1" customFormat="1" ht="16.5" customHeight="1">
      <c r="A17" s="8" t="s">
        <v>130</v>
      </c>
      <c r="B17" s="7">
        <v>-1419</v>
      </c>
    </row>
    <row r="18" spans="1:2" s="1" customFormat="1" ht="16.5" customHeight="1">
      <c r="A18" s="8" t="s">
        <v>131</v>
      </c>
      <c r="B18" s="7">
        <v>8</v>
      </c>
    </row>
    <row r="19" spans="1:2" s="1" customFormat="1" ht="16.5" customHeight="1">
      <c r="A19" s="8" t="s">
        <v>56</v>
      </c>
      <c r="B19" s="7">
        <v>0</v>
      </c>
    </row>
    <row r="20" spans="1:2" s="1" customFormat="1" ht="16.5" customHeight="1">
      <c r="A20" s="8" t="s">
        <v>132</v>
      </c>
      <c r="B20" s="7">
        <v>0</v>
      </c>
    </row>
    <row r="21" spans="1:2" s="1" customFormat="1" ht="16.5" customHeight="1">
      <c r="A21" s="8" t="s">
        <v>57</v>
      </c>
      <c r="B21" s="7">
        <v>0</v>
      </c>
    </row>
    <row r="22" spans="1:2" s="1" customFormat="1" ht="16.5" customHeight="1">
      <c r="A22" s="8" t="s">
        <v>133</v>
      </c>
      <c r="B22" s="7">
        <v>0</v>
      </c>
    </row>
    <row r="23" spans="1:2" s="1" customFormat="1" ht="16.5" customHeight="1">
      <c r="A23" s="8" t="s">
        <v>134</v>
      </c>
      <c r="B23" s="7">
        <v>0</v>
      </c>
    </row>
    <row r="24" spans="1:2" s="1" customFormat="1" ht="16.5" customHeight="1">
      <c r="A24" s="8" t="s">
        <v>58</v>
      </c>
      <c r="B24" s="7">
        <v>975</v>
      </c>
    </row>
    <row r="25" spans="1:2" s="1" customFormat="1" ht="16.5" customHeight="1">
      <c r="A25" s="8" t="s">
        <v>59</v>
      </c>
      <c r="B25" s="7">
        <v>0</v>
      </c>
    </row>
    <row r="26" spans="1:2" s="1" customFormat="1" ht="16.5" customHeight="1">
      <c r="A26" s="8" t="s">
        <v>60</v>
      </c>
      <c r="B26" s="7">
        <v>0</v>
      </c>
    </row>
    <row r="27" spans="1:2" s="1" customFormat="1" ht="16.5" customHeight="1">
      <c r="A27" s="8" t="s">
        <v>135</v>
      </c>
      <c r="B27" s="7">
        <v>0</v>
      </c>
    </row>
    <row r="28" spans="1:2" s="1" customFormat="1" ht="16.5" customHeight="1">
      <c r="A28" s="8" t="s">
        <v>61</v>
      </c>
      <c r="B28" s="7">
        <v>0</v>
      </c>
    </row>
    <row r="29" spans="1:2" s="1" customFormat="1" ht="16.5" customHeight="1">
      <c r="A29" s="8" t="s">
        <v>62</v>
      </c>
      <c r="B29" s="7">
        <v>356</v>
      </c>
    </row>
    <row r="30" spans="1:2" s="1" customFormat="1" ht="16.5" customHeight="1">
      <c r="A30" s="8" t="s">
        <v>63</v>
      </c>
      <c r="B30" s="7">
        <v>0</v>
      </c>
    </row>
    <row r="31" spans="1:2" s="1" customFormat="1" ht="16.5" customHeight="1">
      <c r="A31" s="8" t="s">
        <v>136</v>
      </c>
      <c r="B31" s="7">
        <v>0</v>
      </c>
    </row>
    <row r="32" spans="1:2" s="1" customFormat="1" ht="16.5" customHeight="1">
      <c r="A32" s="8" t="s">
        <v>137</v>
      </c>
      <c r="B32" s="7">
        <v>0</v>
      </c>
    </row>
    <row r="33" spans="1:2" s="1" customFormat="1" ht="16.5" customHeight="1">
      <c r="A33" s="8" t="s">
        <v>138</v>
      </c>
      <c r="B33" s="7">
        <v>0</v>
      </c>
    </row>
    <row r="34" spans="1:2" s="1" customFormat="1" ht="16.5" customHeight="1">
      <c r="A34" s="8" t="s">
        <v>139</v>
      </c>
      <c r="B34" s="7">
        <v>0</v>
      </c>
    </row>
    <row r="35" spans="1:2" s="1" customFormat="1" ht="16.5" customHeight="1">
      <c r="A35" s="8" t="s">
        <v>140</v>
      </c>
      <c r="B35" s="7">
        <v>0</v>
      </c>
    </row>
    <row r="36" spans="1:2" s="1" customFormat="1" ht="16.5" customHeight="1">
      <c r="A36" s="8" t="s">
        <v>64</v>
      </c>
      <c r="B36" s="7">
        <v>0</v>
      </c>
    </row>
    <row r="37" spans="1:2" s="1" customFormat="1" ht="16.5" customHeight="1">
      <c r="A37" s="8" t="s">
        <v>9</v>
      </c>
      <c r="B37" s="7">
        <v>2017</v>
      </c>
    </row>
    <row r="38" spans="1:2" s="1" customFormat="1" ht="16.5" customHeight="1">
      <c r="A38" s="8" t="s">
        <v>141</v>
      </c>
      <c r="B38" s="7">
        <v>0</v>
      </c>
    </row>
    <row r="39" spans="1:2" s="1" customFormat="1" ht="16.5" customHeight="1">
      <c r="A39" s="8" t="s">
        <v>142</v>
      </c>
      <c r="B39" s="7">
        <v>0</v>
      </c>
    </row>
    <row r="40" spans="1:2" s="1" customFormat="1" ht="16.5" customHeight="1">
      <c r="A40" s="8" t="s">
        <v>143</v>
      </c>
      <c r="B40" s="7">
        <v>1005</v>
      </c>
    </row>
    <row r="41" spans="1:2" s="1" customFormat="1" ht="16.5" customHeight="1">
      <c r="A41" s="8" t="s">
        <v>144</v>
      </c>
      <c r="B41" s="7">
        <v>0</v>
      </c>
    </row>
    <row r="42" spans="1:2" s="1" customFormat="1" ht="16.5" customHeight="1">
      <c r="A42" s="8" t="s">
        <v>145</v>
      </c>
      <c r="B42" s="7">
        <v>1005</v>
      </c>
    </row>
    <row r="43" spans="1:2" s="1" customFormat="1" ht="16.5" customHeight="1">
      <c r="A43" s="8" t="s">
        <v>146</v>
      </c>
      <c r="B43" s="7">
        <v>0</v>
      </c>
    </row>
    <row r="44" spans="1:2" s="1" customFormat="1" ht="16.5" customHeight="1">
      <c r="A44" s="8" t="s">
        <v>147</v>
      </c>
      <c r="B44" s="7">
        <v>0</v>
      </c>
    </row>
    <row r="45" spans="1:2" s="1" customFormat="1" ht="16.5" customHeight="1">
      <c r="A45" s="8" t="s">
        <v>148</v>
      </c>
      <c r="B45" s="7">
        <v>0</v>
      </c>
    </row>
    <row r="46" spans="1:2" s="1" customFormat="1" ht="16.5" customHeight="1">
      <c r="A46" s="8" t="s">
        <v>149</v>
      </c>
      <c r="B46" s="7">
        <v>0</v>
      </c>
    </row>
    <row r="47" spans="1:2" s="1" customFormat="1" ht="16.5" customHeight="1">
      <c r="A47" s="8" t="s">
        <v>150</v>
      </c>
      <c r="B47" s="7">
        <v>0</v>
      </c>
    </row>
    <row r="48" spans="1:2" s="1" customFormat="1" ht="16.5" customHeight="1">
      <c r="A48" s="8" t="s">
        <v>151</v>
      </c>
      <c r="B48" s="7">
        <v>0</v>
      </c>
    </row>
    <row r="49" spans="1:2" s="1" customFormat="1" ht="16.5" customHeight="1">
      <c r="A49" s="8" t="s">
        <v>152</v>
      </c>
      <c r="B49" s="7">
        <v>0</v>
      </c>
    </row>
    <row r="50" spans="1:2" s="1" customFormat="1" ht="16.5" customHeight="1">
      <c r="A50" s="8" t="s">
        <v>153</v>
      </c>
      <c r="B50" s="7">
        <v>0</v>
      </c>
    </row>
    <row r="51" spans="1:2" s="1" customFormat="1" ht="16.5" customHeight="1">
      <c r="A51" s="8" t="s">
        <v>154</v>
      </c>
      <c r="B51" s="7">
        <v>0</v>
      </c>
    </row>
    <row r="52" spans="1:2" s="1" customFormat="1" ht="16.5" customHeight="1">
      <c r="A52" s="8" t="s">
        <v>155</v>
      </c>
      <c r="B52" s="7">
        <v>0</v>
      </c>
    </row>
    <row r="53" spans="1:2" s="1" customFormat="1" ht="16.5" customHeight="1">
      <c r="A53" s="8" t="s">
        <v>156</v>
      </c>
      <c r="B53" s="7">
        <v>1012</v>
      </c>
    </row>
    <row r="54" spans="1:2" s="1" customFormat="1" ht="16.5" customHeight="1">
      <c r="A54" s="8" t="s">
        <v>157</v>
      </c>
      <c r="B54" s="7">
        <v>1012</v>
      </c>
    </row>
    <row r="55" spans="1:2" s="1" customFormat="1" ht="16.5" customHeight="1">
      <c r="A55" s="8" t="s">
        <v>158</v>
      </c>
      <c r="B55" s="7">
        <v>0</v>
      </c>
    </row>
    <row r="56" spans="1:2" s="1" customFormat="1" ht="15" customHeight="1">
      <c r="A56" s="8"/>
      <c r="B56" s="32"/>
    </row>
    <row r="57" spans="1:2" s="1" customFormat="1" ht="15" customHeight="1">
      <c r="A57" s="8"/>
      <c r="B57" s="32"/>
    </row>
    <row r="58" spans="1:2" s="1" customFormat="1" ht="15" customHeight="1">
      <c r="A58" s="8"/>
      <c r="B58" s="32"/>
    </row>
    <row r="59" spans="1:2" s="1" customFormat="1" ht="15" customHeight="1">
      <c r="A59" s="8"/>
      <c r="B59" s="32"/>
    </row>
    <row r="60" spans="1:2" s="1" customFormat="1" ht="15" customHeight="1">
      <c r="A60" s="8"/>
      <c r="B60" s="32"/>
    </row>
    <row r="61" spans="1:2" s="1" customFormat="1" ht="15" customHeight="1">
      <c r="A61" s="8"/>
      <c r="B61" s="32"/>
    </row>
    <row r="62" spans="1:2" s="1" customFormat="1" ht="15" customHeight="1">
      <c r="A62" s="8"/>
      <c r="B62" s="32"/>
    </row>
    <row r="63" spans="1:2" s="1" customFormat="1" ht="15" customHeight="1">
      <c r="A63" s="8"/>
      <c r="B63" s="32"/>
    </row>
    <row r="64" spans="1:2" s="1" customFormat="1" ht="15" customHeight="1">
      <c r="A64" s="8"/>
      <c r="B64" s="32"/>
    </row>
    <row r="65" spans="1:2" s="1" customFormat="1" ht="15" customHeight="1">
      <c r="A65" s="8"/>
      <c r="B65" s="32"/>
    </row>
    <row r="66" spans="1:2" s="1" customFormat="1" ht="15" customHeight="1">
      <c r="A66" s="8"/>
      <c r="B66" s="32"/>
    </row>
    <row r="67" spans="1:2" s="1" customFormat="1" ht="15" customHeight="1">
      <c r="A67" s="8"/>
      <c r="B67" s="32"/>
    </row>
    <row r="68" spans="1:2" s="1" customFormat="1" ht="15" customHeight="1">
      <c r="A68" s="8"/>
      <c r="B68" s="32"/>
    </row>
    <row r="69" spans="1:2" s="1" customFormat="1" ht="15" customHeight="1">
      <c r="A69" s="8"/>
      <c r="B69" s="32"/>
    </row>
    <row r="70" spans="1:2" s="1" customFormat="1" ht="15" customHeight="1">
      <c r="A70" s="8"/>
      <c r="B70" s="32"/>
    </row>
    <row r="71" spans="1:2" s="1" customFormat="1" ht="15" customHeight="1">
      <c r="A71" s="8"/>
      <c r="B71" s="32"/>
    </row>
    <row r="72" spans="1:2" s="1" customFormat="1" ht="15" customHeight="1">
      <c r="A72" s="8"/>
      <c r="B72" s="32"/>
    </row>
    <row r="73" spans="1:2" s="1" customFormat="1" ht="15" customHeight="1">
      <c r="A73" s="8"/>
      <c r="B73" s="32"/>
    </row>
    <row r="74" spans="1:2" s="1" customFormat="1" ht="15" customHeight="1">
      <c r="A74" s="8"/>
      <c r="B74" s="32"/>
    </row>
    <row r="75" spans="1:2" s="1" customFormat="1" ht="15" customHeight="1">
      <c r="A75" s="8"/>
      <c r="B75" s="32"/>
    </row>
    <row r="76" spans="1:2" s="1" customFormat="1" ht="15" customHeight="1">
      <c r="A76" s="8"/>
      <c r="B76" s="32"/>
    </row>
    <row r="77" spans="1:2" s="1" customFormat="1" ht="15" customHeight="1">
      <c r="A77" s="8"/>
      <c r="B77" s="32"/>
    </row>
    <row r="78" spans="1:2" s="1" customFormat="1" ht="15" customHeight="1">
      <c r="A78" s="8"/>
      <c r="B78" s="32"/>
    </row>
    <row r="79" spans="1:2" s="1" customFormat="1" ht="15" customHeight="1">
      <c r="A79" s="8"/>
      <c r="B79" s="32"/>
    </row>
    <row r="80" spans="1:2" s="1" customFormat="1" ht="15" customHeight="1">
      <c r="A80" s="8"/>
      <c r="B80" s="32"/>
    </row>
    <row r="81" spans="1:2" s="1" customFormat="1" ht="15" customHeight="1">
      <c r="A81" s="8"/>
      <c r="B81" s="32"/>
    </row>
    <row r="82" spans="1:2" s="1" customFormat="1" ht="15" customHeight="1">
      <c r="A82" s="8"/>
      <c r="B82" s="32"/>
    </row>
    <row r="83" spans="1:2" s="1" customFormat="1" ht="15" customHeight="1">
      <c r="A83" s="8"/>
      <c r="B83" s="32"/>
    </row>
    <row r="84" spans="1:2" s="1" customFormat="1" ht="15" customHeight="1">
      <c r="A84" s="8"/>
      <c r="B84" s="32"/>
    </row>
    <row r="85" spans="1:2" s="1" customFormat="1" ht="15" customHeight="1">
      <c r="A85" s="8"/>
      <c r="B85" s="32"/>
    </row>
    <row r="86" spans="1:2" s="1" customFormat="1" ht="16.5" customHeight="1">
      <c r="A86" s="6" t="s">
        <v>21</v>
      </c>
      <c r="B86" s="7">
        <v>9519</v>
      </c>
    </row>
    <row r="87" s="1" customFormat="1" ht="1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256"/>
  <sheetViews>
    <sheetView showGridLines="0" showZeros="0" workbookViewId="0" topLeftCell="A190">
      <selection activeCell="B162" sqref="B162"/>
    </sheetView>
  </sheetViews>
  <sheetFormatPr defaultColWidth="9.125" defaultRowHeight="14.25"/>
  <cols>
    <col min="1" max="1" width="54.75390625" style="1" customWidth="1"/>
    <col min="2" max="2" width="23.375" style="1" customWidth="1"/>
  </cols>
  <sheetData>
    <row r="1" spans="1:2" s="1" customFormat="1" ht="48.75" customHeight="1">
      <c r="A1" s="2" t="s">
        <v>159</v>
      </c>
      <c r="B1" s="2"/>
    </row>
    <row r="2" spans="1:2" s="1" customFormat="1" ht="15" customHeight="1">
      <c r="A2" s="3" t="s">
        <v>160</v>
      </c>
      <c r="B2" s="3"/>
    </row>
    <row r="3" spans="1:2" s="1" customFormat="1" ht="15" customHeight="1">
      <c r="A3" s="3" t="s">
        <v>2</v>
      </c>
      <c r="B3" s="3"/>
    </row>
    <row r="4" spans="1:2" s="1" customFormat="1" ht="16.5" customHeight="1">
      <c r="A4" s="6" t="s">
        <v>3</v>
      </c>
      <c r="B4" s="6" t="s">
        <v>6</v>
      </c>
    </row>
    <row r="5" spans="1:2" s="1" customFormat="1" ht="16.5" customHeight="1">
      <c r="A5" s="31" t="s">
        <v>8</v>
      </c>
      <c r="B5" s="7">
        <v>0</v>
      </c>
    </row>
    <row r="6" spans="1:2" s="1" customFormat="1" ht="16.5" customHeight="1">
      <c r="A6" s="31" t="s">
        <v>86</v>
      </c>
      <c r="B6" s="7">
        <v>0</v>
      </c>
    </row>
    <row r="7" spans="1:2" s="1" customFormat="1" ht="16.5" customHeight="1">
      <c r="A7" s="31" t="s">
        <v>161</v>
      </c>
      <c r="B7" s="7">
        <v>0</v>
      </c>
    </row>
    <row r="8" spans="1:2" s="1" customFormat="1" ht="16.5" customHeight="1">
      <c r="A8" s="31" t="s">
        <v>162</v>
      </c>
      <c r="B8" s="7">
        <v>0</v>
      </c>
    </row>
    <row r="9" spans="1:2" s="1" customFormat="1" ht="16.5" customHeight="1">
      <c r="A9" s="31" t="s">
        <v>163</v>
      </c>
      <c r="B9" s="7">
        <v>0</v>
      </c>
    </row>
    <row r="10" spans="1:2" s="1" customFormat="1" ht="16.5" customHeight="1">
      <c r="A10" s="31" t="s">
        <v>164</v>
      </c>
      <c r="B10" s="7">
        <v>0</v>
      </c>
    </row>
    <row r="11" spans="1:2" s="1" customFormat="1" ht="16.5" customHeight="1">
      <c r="A11" s="31" t="s">
        <v>165</v>
      </c>
      <c r="B11" s="7">
        <v>0</v>
      </c>
    </row>
    <row r="12" spans="1:2" s="1" customFormat="1" ht="16.5" customHeight="1">
      <c r="A12" s="31" t="s">
        <v>166</v>
      </c>
      <c r="B12" s="7">
        <v>0</v>
      </c>
    </row>
    <row r="13" spans="1:2" s="1" customFormat="1" ht="16.5" customHeight="1">
      <c r="A13" s="8" t="s">
        <v>10</v>
      </c>
      <c r="B13" s="7">
        <v>0</v>
      </c>
    </row>
    <row r="14" spans="1:2" s="1" customFormat="1" ht="16.5" customHeight="1">
      <c r="A14" s="38" t="s">
        <v>87</v>
      </c>
      <c r="B14" s="25">
        <v>0</v>
      </c>
    </row>
    <row r="15" spans="1:2" s="1" customFormat="1" ht="16.5" customHeight="1">
      <c r="A15" s="8" t="s">
        <v>167</v>
      </c>
      <c r="B15" s="7">
        <v>0</v>
      </c>
    </row>
    <row r="16" spans="1:2" s="1" customFormat="1" ht="16.5" customHeight="1">
      <c r="A16" s="8" t="s">
        <v>168</v>
      </c>
      <c r="B16" s="7">
        <v>0</v>
      </c>
    </row>
    <row r="17" spans="1:2" s="1" customFormat="1" ht="16.5" customHeight="1">
      <c r="A17" s="8" t="s">
        <v>169</v>
      </c>
      <c r="B17" s="7">
        <v>0</v>
      </c>
    </row>
    <row r="18" spans="1:2" s="1" customFormat="1" ht="16.5" customHeight="1">
      <c r="A18" s="8" t="s">
        <v>170</v>
      </c>
      <c r="B18" s="7">
        <v>0</v>
      </c>
    </row>
    <row r="19" spans="1:2" s="1" customFormat="1" ht="16.5" customHeight="1">
      <c r="A19" s="8" t="s">
        <v>171</v>
      </c>
      <c r="B19" s="7">
        <v>0</v>
      </c>
    </row>
    <row r="20" spans="1:2" s="1" customFormat="1" ht="16.5" customHeight="1">
      <c r="A20" s="8" t="s">
        <v>88</v>
      </c>
      <c r="B20" s="7">
        <v>0</v>
      </c>
    </row>
    <row r="21" spans="1:2" s="1" customFormat="1" ht="16.5" customHeight="1">
      <c r="A21" s="8" t="s">
        <v>172</v>
      </c>
      <c r="B21" s="7">
        <v>0</v>
      </c>
    </row>
    <row r="22" spans="1:2" s="1" customFormat="1" ht="16.5" customHeight="1">
      <c r="A22" s="8" t="s">
        <v>173</v>
      </c>
      <c r="B22" s="7">
        <v>0</v>
      </c>
    </row>
    <row r="23" spans="1:2" s="1" customFormat="1" ht="16.5" customHeight="1">
      <c r="A23" s="8" t="s">
        <v>174</v>
      </c>
      <c r="B23" s="7">
        <v>0</v>
      </c>
    </row>
    <row r="24" spans="1:2" s="1" customFormat="1" ht="16.5" customHeight="1">
      <c r="A24" s="8" t="s">
        <v>175</v>
      </c>
      <c r="B24" s="7">
        <v>0</v>
      </c>
    </row>
    <row r="25" spans="1:2" s="1" customFormat="1" ht="16.5" customHeight="1">
      <c r="A25" s="8" t="s">
        <v>176</v>
      </c>
      <c r="B25" s="7">
        <v>0</v>
      </c>
    </row>
    <row r="26" spans="1:2" s="1" customFormat="1" ht="16.5" customHeight="1">
      <c r="A26" s="8" t="s">
        <v>89</v>
      </c>
      <c r="B26" s="7">
        <v>0</v>
      </c>
    </row>
    <row r="27" spans="1:2" s="1" customFormat="1" ht="16.5" customHeight="1">
      <c r="A27" s="8" t="s">
        <v>177</v>
      </c>
      <c r="B27" s="7">
        <v>0</v>
      </c>
    </row>
    <row r="28" spans="1:2" s="1" customFormat="1" ht="16.5" customHeight="1">
      <c r="A28" s="8" t="s">
        <v>178</v>
      </c>
      <c r="B28" s="7">
        <v>0</v>
      </c>
    </row>
    <row r="29" spans="1:2" s="1" customFormat="1" ht="16.5" customHeight="1">
      <c r="A29" s="8" t="s">
        <v>11</v>
      </c>
      <c r="B29" s="7">
        <v>528</v>
      </c>
    </row>
    <row r="30" spans="1:2" s="1" customFormat="1" ht="16.5" customHeight="1">
      <c r="A30" s="8" t="s">
        <v>91</v>
      </c>
      <c r="B30" s="7">
        <v>528</v>
      </c>
    </row>
    <row r="31" spans="1:2" s="1" customFormat="1" ht="16.5" customHeight="1">
      <c r="A31" s="8" t="s">
        <v>179</v>
      </c>
      <c r="B31" s="7">
        <v>124</v>
      </c>
    </row>
    <row r="32" spans="1:2" s="1" customFormat="1" ht="16.5" customHeight="1">
      <c r="A32" s="8" t="s">
        <v>180</v>
      </c>
      <c r="B32" s="7">
        <v>404</v>
      </c>
    </row>
    <row r="33" spans="1:2" s="1" customFormat="1" ht="16.5" customHeight="1">
      <c r="A33" s="8" t="s">
        <v>181</v>
      </c>
      <c r="B33" s="7">
        <v>0</v>
      </c>
    </row>
    <row r="34" spans="1:2" s="1" customFormat="1" ht="16.5" customHeight="1">
      <c r="A34" s="8" t="s">
        <v>92</v>
      </c>
      <c r="B34" s="7">
        <v>0</v>
      </c>
    </row>
    <row r="35" spans="1:2" s="1" customFormat="1" ht="16.5" customHeight="1">
      <c r="A35" s="8" t="s">
        <v>179</v>
      </c>
      <c r="B35" s="7">
        <v>0</v>
      </c>
    </row>
    <row r="36" spans="1:2" s="1" customFormat="1" ht="16.5" customHeight="1">
      <c r="A36" s="8" t="s">
        <v>180</v>
      </c>
      <c r="B36" s="7">
        <v>0</v>
      </c>
    </row>
    <row r="37" spans="1:2" s="1" customFormat="1" ht="16.5" customHeight="1">
      <c r="A37" s="8" t="s">
        <v>182</v>
      </c>
      <c r="B37" s="7">
        <v>0</v>
      </c>
    </row>
    <row r="38" spans="1:2" s="1" customFormat="1" ht="16.5" customHeight="1">
      <c r="A38" s="8" t="s">
        <v>93</v>
      </c>
      <c r="B38" s="7">
        <v>0</v>
      </c>
    </row>
    <row r="39" spans="1:2" s="1" customFormat="1" ht="16.5" customHeight="1">
      <c r="A39" s="8" t="s">
        <v>180</v>
      </c>
      <c r="B39" s="7">
        <v>0</v>
      </c>
    </row>
    <row r="40" spans="1:2" s="1" customFormat="1" ht="16.5" customHeight="1">
      <c r="A40" s="8" t="s">
        <v>183</v>
      </c>
      <c r="B40" s="7">
        <v>0</v>
      </c>
    </row>
    <row r="41" spans="1:2" s="1" customFormat="1" ht="16.5" customHeight="1">
      <c r="A41" s="8" t="s">
        <v>12</v>
      </c>
      <c r="B41" s="7">
        <v>0</v>
      </c>
    </row>
    <row r="42" spans="1:2" s="1" customFormat="1" ht="16.5" customHeight="1">
      <c r="A42" s="8" t="s">
        <v>94</v>
      </c>
      <c r="B42" s="7">
        <v>0</v>
      </c>
    </row>
    <row r="43" spans="1:2" s="1" customFormat="1" ht="16.5" customHeight="1">
      <c r="A43" s="8" t="s">
        <v>184</v>
      </c>
      <c r="B43" s="7">
        <v>0</v>
      </c>
    </row>
    <row r="44" spans="1:2" s="1" customFormat="1" ht="16.5" customHeight="1">
      <c r="A44" s="8" t="s">
        <v>185</v>
      </c>
      <c r="B44" s="7">
        <v>0</v>
      </c>
    </row>
    <row r="45" spans="1:2" s="1" customFormat="1" ht="16.5" customHeight="1">
      <c r="A45" s="8" t="s">
        <v>186</v>
      </c>
      <c r="B45" s="7">
        <v>0</v>
      </c>
    </row>
    <row r="46" spans="1:2" s="1" customFormat="1" ht="16.5" customHeight="1">
      <c r="A46" s="8" t="s">
        <v>187</v>
      </c>
      <c r="B46" s="7">
        <v>0</v>
      </c>
    </row>
    <row r="47" spans="1:2" s="1" customFormat="1" ht="16.5" customHeight="1">
      <c r="A47" s="8" t="s">
        <v>13</v>
      </c>
      <c r="B47" s="7">
        <v>28733</v>
      </c>
    </row>
    <row r="48" spans="1:2" s="1" customFormat="1" ht="16.5" customHeight="1">
      <c r="A48" s="8" t="s">
        <v>95</v>
      </c>
      <c r="B48" s="7">
        <v>1609</v>
      </c>
    </row>
    <row r="49" spans="1:2" s="1" customFormat="1" ht="16.5" customHeight="1">
      <c r="A49" s="8" t="s">
        <v>188</v>
      </c>
      <c r="B49" s="7">
        <v>646</v>
      </c>
    </row>
    <row r="50" spans="1:2" s="1" customFormat="1" ht="16.5" customHeight="1">
      <c r="A50" s="8" t="s">
        <v>189</v>
      </c>
      <c r="B50" s="7">
        <v>20</v>
      </c>
    </row>
    <row r="51" spans="1:2" s="1" customFormat="1" ht="16.5" customHeight="1">
      <c r="A51" s="8" t="s">
        <v>190</v>
      </c>
      <c r="B51" s="7">
        <v>0</v>
      </c>
    </row>
    <row r="52" spans="1:2" s="1" customFormat="1" ht="16.5" customHeight="1">
      <c r="A52" s="8" t="s">
        <v>191</v>
      </c>
      <c r="B52" s="7">
        <v>100</v>
      </c>
    </row>
    <row r="53" spans="1:2" s="1" customFormat="1" ht="16.5" customHeight="1">
      <c r="A53" s="8" t="s">
        <v>192</v>
      </c>
      <c r="B53" s="7">
        <v>47</v>
      </c>
    </row>
    <row r="54" spans="1:2" s="1" customFormat="1" ht="16.5" customHeight="1">
      <c r="A54" s="8" t="s">
        <v>193</v>
      </c>
      <c r="B54" s="7">
        <v>111</v>
      </c>
    </row>
    <row r="55" spans="1:2" s="1" customFormat="1" ht="16.5" customHeight="1">
      <c r="A55" s="8" t="s">
        <v>194</v>
      </c>
      <c r="B55" s="7">
        <v>0</v>
      </c>
    </row>
    <row r="56" spans="1:2" s="1" customFormat="1" ht="16.5" customHeight="1">
      <c r="A56" s="8" t="s">
        <v>195</v>
      </c>
      <c r="B56" s="7">
        <v>0</v>
      </c>
    </row>
    <row r="57" spans="1:2" s="1" customFormat="1" ht="16.5" customHeight="1">
      <c r="A57" s="8" t="s">
        <v>196</v>
      </c>
      <c r="B57" s="7">
        <v>375</v>
      </c>
    </row>
    <row r="58" spans="1:2" s="1" customFormat="1" ht="16.5" customHeight="1">
      <c r="A58" s="8" t="s">
        <v>197</v>
      </c>
      <c r="B58" s="7">
        <v>0</v>
      </c>
    </row>
    <row r="59" spans="1:2" s="1" customFormat="1" ht="16.5" customHeight="1">
      <c r="A59" s="8" t="s">
        <v>198</v>
      </c>
      <c r="B59" s="7">
        <v>0</v>
      </c>
    </row>
    <row r="60" spans="1:2" s="1" customFormat="1" ht="18.75" customHeight="1">
      <c r="A60" s="8" t="s">
        <v>199</v>
      </c>
      <c r="B60" s="7">
        <v>26</v>
      </c>
    </row>
    <row r="61" spans="1:2" s="1" customFormat="1" ht="18.75" customHeight="1">
      <c r="A61" s="8" t="s">
        <v>200</v>
      </c>
      <c r="B61" s="7">
        <v>79</v>
      </c>
    </row>
    <row r="62" spans="1:2" s="1" customFormat="1" ht="18.75" customHeight="1">
      <c r="A62" s="8" t="s">
        <v>201</v>
      </c>
      <c r="B62" s="7">
        <v>0</v>
      </c>
    </row>
    <row r="63" spans="1:2" s="1" customFormat="1" ht="16.5" customHeight="1">
      <c r="A63" s="8" t="s">
        <v>202</v>
      </c>
      <c r="B63" s="7">
        <v>205</v>
      </c>
    </row>
    <row r="64" spans="1:2" s="1" customFormat="1" ht="16.5" customHeight="1">
      <c r="A64" s="8" t="s">
        <v>96</v>
      </c>
      <c r="B64" s="7">
        <v>0</v>
      </c>
    </row>
    <row r="65" spans="1:2" s="1" customFormat="1" ht="16.5" customHeight="1">
      <c r="A65" s="8" t="s">
        <v>188</v>
      </c>
      <c r="B65" s="7">
        <v>0</v>
      </c>
    </row>
    <row r="66" spans="1:2" s="1" customFormat="1" ht="16.5" customHeight="1">
      <c r="A66" s="8" t="s">
        <v>189</v>
      </c>
      <c r="B66" s="7">
        <v>0</v>
      </c>
    </row>
    <row r="67" spans="1:2" s="1" customFormat="1" ht="16.5" customHeight="1">
      <c r="A67" s="8" t="s">
        <v>203</v>
      </c>
      <c r="B67" s="7">
        <v>0</v>
      </c>
    </row>
    <row r="68" spans="1:2" s="1" customFormat="1" ht="16.5" customHeight="1">
      <c r="A68" s="8" t="s">
        <v>97</v>
      </c>
      <c r="B68" s="7">
        <v>175</v>
      </c>
    </row>
    <row r="69" spans="1:2" s="1" customFormat="1" ht="16.5" customHeight="1">
      <c r="A69" s="8" t="s">
        <v>98</v>
      </c>
      <c r="B69" s="7">
        <v>551</v>
      </c>
    </row>
    <row r="70" spans="1:2" s="1" customFormat="1" ht="16.5" customHeight="1">
      <c r="A70" s="8" t="s">
        <v>204</v>
      </c>
      <c r="B70" s="7">
        <v>0</v>
      </c>
    </row>
    <row r="71" spans="1:2" s="1" customFormat="1" ht="16.5" customHeight="1">
      <c r="A71" s="8" t="s">
        <v>205</v>
      </c>
      <c r="B71" s="7">
        <v>0</v>
      </c>
    </row>
    <row r="72" spans="1:2" s="1" customFormat="1" ht="16.5" customHeight="1">
      <c r="A72" s="8" t="s">
        <v>206</v>
      </c>
      <c r="B72" s="7">
        <v>0</v>
      </c>
    </row>
    <row r="73" spans="1:2" s="1" customFormat="1" ht="16.5" customHeight="1">
      <c r="A73" s="8" t="s">
        <v>207</v>
      </c>
      <c r="B73" s="7">
        <v>0</v>
      </c>
    </row>
    <row r="74" spans="1:2" s="1" customFormat="1" ht="16.5" customHeight="1">
      <c r="A74" s="8" t="s">
        <v>208</v>
      </c>
      <c r="B74" s="7">
        <v>551</v>
      </c>
    </row>
    <row r="75" spans="1:2" s="1" customFormat="1" ht="16.5" customHeight="1">
      <c r="A75" s="8" t="s">
        <v>99</v>
      </c>
      <c r="B75" s="7">
        <v>0</v>
      </c>
    </row>
    <row r="76" spans="1:2" s="1" customFormat="1" ht="16.5" customHeight="1">
      <c r="A76" s="8" t="s">
        <v>209</v>
      </c>
      <c r="B76" s="7">
        <v>0</v>
      </c>
    </row>
    <row r="77" spans="1:2" s="1" customFormat="1" ht="16.5" customHeight="1">
      <c r="A77" s="8" t="s">
        <v>210</v>
      </c>
      <c r="B77" s="7">
        <v>0</v>
      </c>
    </row>
    <row r="78" spans="1:2" s="1" customFormat="1" ht="16.5" customHeight="1">
      <c r="A78" s="8" t="s">
        <v>211</v>
      </c>
      <c r="B78" s="7">
        <v>0</v>
      </c>
    </row>
    <row r="79" spans="1:2" s="1" customFormat="1" ht="16.5" customHeight="1">
      <c r="A79" s="8" t="s">
        <v>100</v>
      </c>
      <c r="B79" s="7">
        <v>0</v>
      </c>
    </row>
    <row r="80" spans="1:2" s="1" customFormat="1" ht="16.5" customHeight="1">
      <c r="A80" s="8" t="s">
        <v>212</v>
      </c>
      <c r="B80" s="7">
        <v>0</v>
      </c>
    </row>
    <row r="81" spans="1:2" s="1" customFormat="1" ht="16.5" customHeight="1">
      <c r="A81" s="8" t="s">
        <v>213</v>
      </c>
      <c r="B81" s="7">
        <v>0</v>
      </c>
    </row>
    <row r="82" spans="1:2" s="1" customFormat="1" ht="16.5" customHeight="1">
      <c r="A82" s="8" t="s">
        <v>214</v>
      </c>
      <c r="B82" s="7">
        <v>0</v>
      </c>
    </row>
    <row r="83" spans="1:2" s="1" customFormat="1" ht="16.5" customHeight="1">
      <c r="A83" s="8" t="s">
        <v>101</v>
      </c>
      <c r="B83" s="7">
        <v>26398</v>
      </c>
    </row>
    <row r="84" spans="1:2" s="1" customFormat="1" ht="16.5" customHeight="1">
      <c r="A84" s="8" t="s">
        <v>212</v>
      </c>
      <c r="B84" s="7">
        <v>0</v>
      </c>
    </row>
    <row r="85" spans="1:2" s="1" customFormat="1" ht="16.5" customHeight="1">
      <c r="A85" s="8" t="s">
        <v>213</v>
      </c>
      <c r="B85" s="7">
        <v>0</v>
      </c>
    </row>
    <row r="86" spans="1:2" s="1" customFormat="1" ht="16.5" customHeight="1">
      <c r="A86" s="8" t="s">
        <v>215</v>
      </c>
      <c r="B86" s="7">
        <v>26398</v>
      </c>
    </row>
    <row r="87" spans="1:2" s="1" customFormat="1" ht="16.5" customHeight="1">
      <c r="A87" s="8" t="s">
        <v>102</v>
      </c>
      <c r="B87" s="7">
        <v>0</v>
      </c>
    </row>
    <row r="88" spans="1:2" s="1" customFormat="1" ht="16.5" customHeight="1">
      <c r="A88" s="8" t="s">
        <v>216</v>
      </c>
      <c r="B88" s="7">
        <v>0</v>
      </c>
    </row>
    <row r="89" spans="1:2" s="1" customFormat="1" ht="16.5" customHeight="1">
      <c r="A89" s="8" t="s">
        <v>217</v>
      </c>
      <c r="B89" s="7">
        <v>0</v>
      </c>
    </row>
    <row r="90" spans="1:2" s="1" customFormat="1" ht="16.5" customHeight="1">
      <c r="A90" s="8" t="s">
        <v>218</v>
      </c>
      <c r="B90" s="7">
        <v>0</v>
      </c>
    </row>
    <row r="91" spans="1:2" s="1" customFormat="1" ht="16.5" customHeight="1">
      <c r="A91" s="8" t="s">
        <v>219</v>
      </c>
      <c r="B91" s="7">
        <v>0</v>
      </c>
    </row>
    <row r="92" spans="1:2" s="1" customFormat="1" ht="16.5" customHeight="1">
      <c r="A92" s="8" t="s">
        <v>220</v>
      </c>
      <c r="B92" s="7">
        <v>0</v>
      </c>
    </row>
    <row r="93" spans="1:2" s="1" customFormat="1" ht="16.5" customHeight="1">
      <c r="A93" s="8" t="s">
        <v>103</v>
      </c>
      <c r="B93" s="7">
        <v>0</v>
      </c>
    </row>
    <row r="94" spans="1:2" s="1" customFormat="1" ht="16.5" customHeight="1">
      <c r="A94" s="8" t="s">
        <v>221</v>
      </c>
      <c r="B94" s="7">
        <v>0</v>
      </c>
    </row>
    <row r="95" spans="1:2" s="1" customFormat="1" ht="16.5" customHeight="1">
      <c r="A95" s="8" t="s">
        <v>222</v>
      </c>
      <c r="B95" s="7">
        <v>0</v>
      </c>
    </row>
    <row r="96" spans="1:2" s="1" customFormat="1" ht="16.5" customHeight="1">
      <c r="A96" s="8" t="s">
        <v>104</v>
      </c>
      <c r="B96" s="7">
        <v>0</v>
      </c>
    </row>
    <row r="97" spans="1:2" s="1" customFormat="1" ht="16.5" customHeight="1">
      <c r="A97" s="8" t="s">
        <v>212</v>
      </c>
      <c r="B97" s="7">
        <v>0</v>
      </c>
    </row>
    <row r="98" spans="1:2" s="1" customFormat="1" ht="16.5" customHeight="1">
      <c r="A98" s="8" t="s">
        <v>213</v>
      </c>
      <c r="B98" s="7">
        <v>0</v>
      </c>
    </row>
    <row r="99" spans="1:2" s="1" customFormat="1" ht="16.5" customHeight="1">
      <c r="A99" s="8" t="s">
        <v>223</v>
      </c>
      <c r="B99" s="7">
        <v>0</v>
      </c>
    </row>
    <row r="100" spans="1:2" s="1" customFormat="1" ht="16.5" customHeight="1">
      <c r="A100" s="8" t="s">
        <v>224</v>
      </c>
      <c r="B100" s="7">
        <v>0</v>
      </c>
    </row>
    <row r="101" spans="1:2" s="1" customFormat="1" ht="16.5" customHeight="1">
      <c r="A101" s="8" t="s">
        <v>225</v>
      </c>
      <c r="B101" s="7">
        <v>0</v>
      </c>
    </row>
    <row r="102" spans="1:2" s="1" customFormat="1" ht="16.5" customHeight="1">
      <c r="A102" s="8" t="s">
        <v>226</v>
      </c>
      <c r="B102" s="7">
        <v>0</v>
      </c>
    </row>
    <row r="103" spans="1:2" s="1" customFormat="1" ht="16.5" customHeight="1">
      <c r="A103" s="8" t="s">
        <v>227</v>
      </c>
      <c r="B103" s="7">
        <v>0</v>
      </c>
    </row>
    <row r="104" spans="1:2" s="1" customFormat="1" ht="16.5" customHeight="1">
      <c r="A104" s="8" t="s">
        <v>228</v>
      </c>
      <c r="B104" s="7">
        <v>0</v>
      </c>
    </row>
    <row r="105" spans="1:2" s="1" customFormat="1" ht="16.5" customHeight="1">
      <c r="A105" s="8" t="s">
        <v>14</v>
      </c>
      <c r="B105" s="7">
        <v>0</v>
      </c>
    </row>
    <row r="106" spans="1:2" s="1" customFormat="1" ht="16.5" customHeight="1">
      <c r="A106" s="8" t="s">
        <v>105</v>
      </c>
      <c r="B106" s="7">
        <v>0</v>
      </c>
    </row>
    <row r="107" spans="1:2" s="1" customFormat="1" ht="16.5" customHeight="1">
      <c r="A107" s="8" t="s">
        <v>180</v>
      </c>
      <c r="B107" s="7">
        <v>0</v>
      </c>
    </row>
    <row r="108" spans="1:2" s="1" customFormat="1" ht="16.5" customHeight="1">
      <c r="A108" s="8" t="s">
        <v>229</v>
      </c>
      <c r="B108" s="7">
        <v>0</v>
      </c>
    </row>
    <row r="109" spans="1:2" s="1" customFormat="1" ht="16.5" customHeight="1">
      <c r="A109" s="8" t="s">
        <v>230</v>
      </c>
      <c r="B109" s="7">
        <v>0</v>
      </c>
    </row>
    <row r="110" spans="1:2" s="1" customFormat="1" ht="16.5" customHeight="1">
      <c r="A110" s="8" t="s">
        <v>231</v>
      </c>
      <c r="B110" s="7">
        <v>0</v>
      </c>
    </row>
    <row r="111" spans="1:2" s="1" customFormat="1" ht="16.5" customHeight="1">
      <c r="A111" s="8" t="s">
        <v>106</v>
      </c>
      <c r="B111" s="7">
        <v>0</v>
      </c>
    </row>
    <row r="112" spans="1:2" s="1" customFormat="1" ht="16.5" customHeight="1">
      <c r="A112" s="8" t="s">
        <v>180</v>
      </c>
      <c r="B112" s="7">
        <v>0</v>
      </c>
    </row>
    <row r="113" spans="1:2" s="1" customFormat="1" ht="16.5" customHeight="1">
      <c r="A113" s="8" t="s">
        <v>229</v>
      </c>
      <c r="B113" s="7">
        <v>0</v>
      </c>
    </row>
    <row r="114" spans="1:2" s="1" customFormat="1" ht="16.5" customHeight="1">
      <c r="A114" s="8" t="s">
        <v>232</v>
      </c>
      <c r="B114" s="7">
        <v>0</v>
      </c>
    </row>
    <row r="115" spans="1:2" s="1" customFormat="1" ht="16.5" customHeight="1">
      <c r="A115" s="8" t="s">
        <v>233</v>
      </c>
      <c r="B115" s="7">
        <v>0</v>
      </c>
    </row>
    <row r="116" spans="1:2" s="1" customFormat="1" ht="16.5" customHeight="1">
      <c r="A116" s="8" t="s">
        <v>107</v>
      </c>
      <c r="B116" s="7">
        <v>0</v>
      </c>
    </row>
    <row r="117" spans="1:2" s="1" customFormat="1" ht="16.5" customHeight="1">
      <c r="A117" s="8" t="s">
        <v>234</v>
      </c>
      <c r="B117" s="7">
        <v>0</v>
      </c>
    </row>
    <row r="118" spans="1:2" s="1" customFormat="1" ht="16.5" customHeight="1">
      <c r="A118" s="8" t="s">
        <v>235</v>
      </c>
      <c r="B118" s="7">
        <v>0</v>
      </c>
    </row>
    <row r="119" spans="1:2" s="1" customFormat="1" ht="16.5" customHeight="1">
      <c r="A119" s="8" t="s">
        <v>236</v>
      </c>
      <c r="B119" s="7">
        <v>0</v>
      </c>
    </row>
    <row r="120" spans="1:2" s="1" customFormat="1" ht="16.5" customHeight="1">
      <c r="A120" s="8" t="s">
        <v>237</v>
      </c>
      <c r="B120" s="7">
        <v>0</v>
      </c>
    </row>
    <row r="121" spans="1:2" s="1" customFormat="1" ht="16.5" customHeight="1">
      <c r="A121" s="8" t="s">
        <v>108</v>
      </c>
      <c r="B121" s="7">
        <v>0</v>
      </c>
    </row>
    <row r="122" spans="1:2" s="1" customFormat="1" ht="16.5" customHeight="1">
      <c r="A122" s="8" t="s">
        <v>238</v>
      </c>
      <c r="B122" s="7">
        <v>0</v>
      </c>
    </row>
    <row r="123" spans="1:2" s="1" customFormat="1" ht="16.5" customHeight="1">
      <c r="A123" s="8" t="s">
        <v>239</v>
      </c>
      <c r="B123" s="7">
        <v>0</v>
      </c>
    </row>
    <row r="124" spans="1:2" s="1" customFormat="1" ht="16.5" customHeight="1">
      <c r="A124" s="8" t="s">
        <v>109</v>
      </c>
      <c r="B124" s="7">
        <v>0</v>
      </c>
    </row>
    <row r="125" spans="1:2" s="1" customFormat="1" ht="16.5" customHeight="1">
      <c r="A125" s="8" t="s">
        <v>240</v>
      </c>
      <c r="B125" s="7">
        <v>0</v>
      </c>
    </row>
    <row r="126" spans="1:2" s="1" customFormat="1" ht="16.5" customHeight="1">
      <c r="A126" s="8" t="s">
        <v>241</v>
      </c>
      <c r="B126" s="7">
        <v>0</v>
      </c>
    </row>
    <row r="127" spans="1:2" s="1" customFormat="1" ht="16.5" customHeight="1">
      <c r="A127" s="8" t="s">
        <v>242</v>
      </c>
      <c r="B127" s="7">
        <v>0</v>
      </c>
    </row>
    <row r="128" spans="1:2" s="1" customFormat="1" ht="16.5" customHeight="1">
      <c r="A128" s="8" t="s">
        <v>243</v>
      </c>
      <c r="B128" s="7">
        <v>0</v>
      </c>
    </row>
    <row r="129" spans="1:2" s="1" customFormat="1" ht="16.5" customHeight="1">
      <c r="A129" s="8" t="s">
        <v>15</v>
      </c>
      <c r="B129" s="7">
        <v>0</v>
      </c>
    </row>
    <row r="130" spans="1:2" s="1" customFormat="1" ht="16.5" customHeight="1">
      <c r="A130" s="8" t="s">
        <v>110</v>
      </c>
      <c r="B130" s="7">
        <v>0</v>
      </c>
    </row>
    <row r="131" spans="1:2" s="1" customFormat="1" ht="16.5" customHeight="1">
      <c r="A131" s="8" t="s">
        <v>244</v>
      </c>
      <c r="B131" s="7">
        <v>0</v>
      </c>
    </row>
    <row r="132" spans="1:2" s="1" customFormat="1" ht="16.5" customHeight="1">
      <c r="A132" s="8" t="s">
        <v>245</v>
      </c>
      <c r="B132" s="7">
        <v>0</v>
      </c>
    </row>
    <row r="133" spans="1:2" s="1" customFormat="1" ht="16.5" customHeight="1">
      <c r="A133" s="8" t="s">
        <v>246</v>
      </c>
      <c r="B133" s="7">
        <v>0</v>
      </c>
    </row>
    <row r="134" spans="1:2" s="1" customFormat="1" ht="16.5" customHeight="1">
      <c r="A134" s="8" t="s">
        <v>247</v>
      </c>
      <c r="B134" s="7">
        <v>0</v>
      </c>
    </row>
    <row r="135" spans="1:2" s="1" customFormat="1" ht="16.5" customHeight="1">
      <c r="A135" s="8" t="s">
        <v>111</v>
      </c>
      <c r="B135" s="7">
        <v>0</v>
      </c>
    </row>
    <row r="136" spans="1:2" s="1" customFormat="1" ht="16.5" customHeight="1">
      <c r="A136" s="8" t="s">
        <v>246</v>
      </c>
      <c r="B136" s="7">
        <v>0</v>
      </c>
    </row>
    <row r="137" spans="1:2" s="1" customFormat="1" ht="16.5" customHeight="1">
      <c r="A137" s="8" t="s">
        <v>248</v>
      </c>
      <c r="B137" s="7">
        <v>0</v>
      </c>
    </row>
    <row r="138" spans="1:2" s="1" customFormat="1" ht="16.5" customHeight="1">
      <c r="A138" s="8" t="s">
        <v>249</v>
      </c>
      <c r="B138" s="7">
        <v>0</v>
      </c>
    </row>
    <row r="139" spans="1:2" s="1" customFormat="1" ht="16.5" customHeight="1">
      <c r="A139" s="8" t="s">
        <v>250</v>
      </c>
      <c r="B139" s="7">
        <v>0</v>
      </c>
    </row>
    <row r="140" spans="1:2" s="1" customFormat="1" ht="16.5" customHeight="1">
      <c r="A140" s="8" t="s">
        <v>112</v>
      </c>
      <c r="B140" s="7">
        <v>0</v>
      </c>
    </row>
    <row r="141" spans="1:2" s="1" customFormat="1" ht="16.5" customHeight="1">
      <c r="A141" s="8" t="s">
        <v>251</v>
      </c>
      <c r="B141" s="7">
        <v>0</v>
      </c>
    </row>
    <row r="142" spans="1:2" s="1" customFormat="1" ht="16.5" customHeight="1">
      <c r="A142" s="8" t="s">
        <v>252</v>
      </c>
      <c r="B142" s="7">
        <v>0</v>
      </c>
    </row>
    <row r="143" spans="1:2" s="1" customFormat="1" ht="16.5" customHeight="1">
      <c r="A143" s="8" t="s">
        <v>253</v>
      </c>
      <c r="B143" s="7">
        <v>0</v>
      </c>
    </row>
    <row r="144" spans="1:2" s="1" customFormat="1" ht="16.5" customHeight="1">
      <c r="A144" s="8" t="s">
        <v>254</v>
      </c>
      <c r="B144" s="7">
        <v>0</v>
      </c>
    </row>
    <row r="145" spans="1:2" s="1" customFormat="1" ht="16.5" customHeight="1">
      <c r="A145" s="8" t="s">
        <v>255</v>
      </c>
      <c r="B145" s="7">
        <v>0</v>
      </c>
    </row>
    <row r="146" spans="1:2" s="1" customFormat="1" ht="16.5" customHeight="1">
      <c r="A146" s="8" t="s">
        <v>256</v>
      </c>
      <c r="B146" s="7">
        <v>0</v>
      </c>
    </row>
    <row r="147" spans="1:2" s="1" customFormat="1" ht="16.5" customHeight="1">
      <c r="A147" s="8" t="s">
        <v>257</v>
      </c>
      <c r="B147" s="7">
        <v>0</v>
      </c>
    </row>
    <row r="148" spans="1:2" s="1" customFormat="1" ht="16.5" customHeight="1">
      <c r="A148" s="8" t="s">
        <v>258</v>
      </c>
      <c r="B148" s="7">
        <v>0</v>
      </c>
    </row>
    <row r="149" spans="1:2" s="1" customFormat="1" ht="16.5" customHeight="1">
      <c r="A149" s="8" t="s">
        <v>113</v>
      </c>
      <c r="B149" s="7">
        <v>0</v>
      </c>
    </row>
    <row r="150" spans="1:2" s="1" customFormat="1" ht="16.5" customHeight="1">
      <c r="A150" s="8" t="s">
        <v>259</v>
      </c>
      <c r="B150" s="7">
        <v>0</v>
      </c>
    </row>
    <row r="151" spans="1:2" s="1" customFormat="1" ht="16.5" customHeight="1">
      <c r="A151" s="8" t="s">
        <v>260</v>
      </c>
      <c r="B151" s="7">
        <v>0</v>
      </c>
    </row>
    <row r="152" spans="1:2" s="1" customFormat="1" ht="16.5" customHeight="1">
      <c r="A152" s="8" t="s">
        <v>114</v>
      </c>
      <c r="B152" s="7">
        <v>0</v>
      </c>
    </row>
    <row r="153" spans="1:2" s="1" customFormat="1" ht="16.5" customHeight="1">
      <c r="A153" s="8" t="s">
        <v>259</v>
      </c>
      <c r="B153" s="7">
        <v>0</v>
      </c>
    </row>
    <row r="154" spans="1:2" s="1" customFormat="1" ht="16.5" customHeight="1">
      <c r="A154" s="8" t="s">
        <v>261</v>
      </c>
      <c r="B154" s="7">
        <v>0</v>
      </c>
    </row>
    <row r="155" spans="1:2" s="1" customFormat="1" ht="16.5" customHeight="1">
      <c r="A155" s="8" t="s">
        <v>115</v>
      </c>
      <c r="B155" s="7">
        <v>0</v>
      </c>
    </row>
    <row r="156" spans="1:2" s="1" customFormat="1" ht="16.5" customHeight="1">
      <c r="A156" s="8" t="s">
        <v>16</v>
      </c>
      <c r="B156" s="7">
        <v>0</v>
      </c>
    </row>
    <row r="157" spans="1:2" s="1" customFormat="1" ht="16.5" customHeight="1">
      <c r="A157" s="8" t="s">
        <v>116</v>
      </c>
      <c r="B157" s="7">
        <v>0</v>
      </c>
    </row>
    <row r="158" spans="1:2" s="1" customFormat="1" ht="16.5" customHeight="1">
      <c r="A158" s="8" t="s">
        <v>262</v>
      </c>
      <c r="B158" s="7">
        <v>0</v>
      </c>
    </row>
    <row r="159" spans="1:2" s="1" customFormat="1" ht="16.5" customHeight="1">
      <c r="A159" s="8" t="s">
        <v>263</v>
      </c>
      <c r="B159" s="7">
        <v>0</v>
      </c>
    </row>
    <row r="160" spans="1:2" s="1" customFormat="1" ht="16.5" customHeight="1">
      <c r="A160" s="8" t="s">
        <v>17</v>
      </c>
      <c r="B160" s="7">
        <v>53179</v>
      </c>
    </row>
    <row r="161" spans="1:2" s="1" customFormat="1" ht="16.5" customHeight="1">
      <c r="A161" s="8" t="s">
        <v>117</v>
      </c>
      <c r="B161" s="7">
        <v>52653</v>
      </c>
    </row>
    <row r="162" spans="1:2" s="1" customFormat="1" ht="16.5" customHeight="1">
      <c r="A162" s="8" t="s">
        <v>264</v>
      </c>
      <c r="B162" s="7">
        <v>52653</v>
      </c>
    </row>
    <row r="163" spans="1:2" s="1" customFormat="1" ht="16.5" customHeight="1">
      <c r="A163" s="8" t="s">
        <v>265</v>
      </c>
      <c r="B163" s="7">
        <v>0</v>
      </c>
    </row>
    <row r="164" spans="1:2" s="1" customFormat="1" ht="16.5" customHeight="1">
      <c r="A164" s="8" t="s">
        <v>266</v>
      </c>
      <c r="B164" s="7">
        <v>0</v>
      </c>
    </row>
    <row r="165" spans="1:2" s="1" customFormat="1" ht="16.5" customHeight="1">
      <c r="A165" s="8" t="s">
        <v>118</v>
      </c>
      <c r="B165" s="7">
        <v>0</v>
      </c>
    </row>
    <row r="166" spans="1:2" s="1" customFormat="1" ht="16.5" customHeight="1">
      <c r="A166" s="8" t="s">
        <v>267</v>
      </c>
      <c r="B166" s="7">
        <v>0</v>
      </c>
    </row>
    <row r="167" spans="1:2" s="1" customFormat="1" ht="16.5" customHeight="1">
      <c r="A167" s="8" t="s">
        <v>268</v>
      </c>
      <c r="B167" s="7">
        <v>0</v>
      </c>
    </row>
    <row r="168" spans="1:2" s="1" customFormat="1" ht="16.5" customHeight="1">
      <c r="A168" s="8" t="s">
        <v>269</v>
      </c>
      <c r="B168" s="7">
        <v>0</v>
      </c>
    </row>
    <row r="169" spans="1:2" s="1" customFormat="1" ht="16.5" customHeight="1">
      <c r="A169" s="8" t="s">
        <v>270</v>
      </c>
      <c r="B169" s="7">
        <v>0</v>
      </c>
    </row>
    <row r="170" spans="1:2" s="1" customFormat="1" ht="16.5" customHeight="1">
      <c r="A170" s="8" t="s">
        <v>271</v>
      </c>
      <c r="B170" s="7">
        <v>0</v>
      </c>
    </row>
    <row r="171" spans="1:2" s="1" customFormat="1" ht="16.5" customHeight="1">
      <c r="A171" s="8" t="s">
        <v>272</v>
      </c>
      <c r="B171" s="7">
        <v>0</v>
      </c>
    </row>
    <row r="172" spans="1:2" s="1" customFormat="1" ht="16.5" customHeight="1">
      <c r="A172" s="8" t="s">
        <v>273</v>
      </c>
      <c r="B172" s="7">
        <v>0</v>
      </c>
    </row>
    <row r="173" spans="1:2" s="1" customFormat="1" ht="16.5" customHeight="1">
      <c r="A173" s="8" t="s">
        <v>274</v>
      </c>
      <c r="B173" s="7">
        <v>0</v>
      </c>
    </row>
    <row r="174" spans="1:2" s="1" customFormat="1" ht="16.5" customHeight="1">
      <c r="A174" s="8" t="s">
        <v>119</v>
      </c>
      <c r="B174" s="7">
        <v>526</v>
      </c>
    </row>
    <row r="175" spans="1:2" s="1" customFormat="1" ht="16.5" customHeight="1">
      <c r="A175" s="8" t="s">
        <v>275</v>
      </c>
      <c r="B175" s="7">
        <v>0</v>
      </c>
    </row>
    <row r="176" spans="1:2" s="1" customFormat="1" ht="16.5" customHeight="1">
      <c r="A176" s="8" t="s">
        <v>276</v>
      </c>
      <c r="B176" s="7">
        <v>479</v>
      </c>
    </row>
    <row r="177" spans="1:2" s="1" customFormat="1" ht="16.5" customHeight="1">
      <c r="A177" s="8" t="s">
        <v>277</v>
      </c>
      <c r="B177" s="7">
        <v>0</v>
      </c>
    </row>
    <row r="178" spans="1:2" s="1" customFormat="1" ht="16.5" customHeight="1">
      <c r="A178" s="8" t="s">
        <v>278</v>
      </c>
      <c r="B178" s="7">
        <v>14</v>
      </c>
    </row>
    <row r="179" spans="1:2" s="1" customFormat="1" ht="16.5" customHeight="1">
      <c r="A179" s="8" t="s">
        <v>279</v>
      </c>
      <c r="B179" s="7">
        <v>0</v>
      </c>
    </row>
    <row r="180" spans="1:2" s="1" customFormat="1" ht="16.5" customHeight="1">
      <c r="A180" s="8" t="s">
        <v>280</v>
      </c>
      <c r="B180" s="7">
        <v>33</v>
      </c>
    </row>
    <row r="181" spans="1:2" s="1" customFormat="1" ht="16.5" customHeight="1">
      <c r="A181" s="8" t="s">
        <v>281</v>
      </c>
      <c r="B181" s="7">
        <v>0</v>
      </c>
    </row>
    <row r="182" spans="1:2" s="1" customFormat="1" ht="16.5" customHeight="1">
      <c r="A182" s="8" t="s">
        <v>282</v>
      </c>
      <c r="B182" s="7">
        <v>0</v>
      </c>
    </row>
    <row r="183" spans="1:2" s="1" customFormat="1" ht="16.5" customHeight="1">
      <c r="A183" s="8" t="s">
        <v>283</v>
      </c>
      <c r="B183" s="7">
        <v>0</v>
      </c>
    </row>
    <row r="184" spans="1:2" s="1" customFormat="1" ht="16.5" customHeight="1">
      <c r="A184" s="8" t="s">
        <v>284</v>
      </c>
      <c r="B184" s="7">
        <v>0</v>
      </c>
    </row>
    <row r="185" spans="1:2" s="1" customFormat="1" ht="16.5" customHeight="1">
      <c r="A185" s="8" t="s">
        <v>285</v>
      </c>
      <c r="B185" s="7">
        <v>0</v>
      </c>
    </row>
    <row r="186" spans="1:2" s="1" customFormat="1" ht="16.5" customHeight="1">
      <c r="A186" s="8" t="s">
        <v>18</v>
      </c>
      <c r="B186" s="7">
        <v>5801</v>
      </c>
    </row>
    <row r="187" spans="1:2" s="1" customFormat="1" ht="16.5" customHeight="1">
      <c r="A187" s="8" t="s">
        <v>286</v>
      </c>
      <c r="B187" s="7">
        <v>5801</v>
      </c>
    </row>
    <row r="188" spans="1:2" s="1" customFormat="1" ht="16.5" customHeight="1">
      <c r="A188" s="8" t="s">
        <v>287</v>
      </c>
      <c r="B188" s="7">
        <v>0</v>
      </c>
    </row>
    <row r="189" spans="1:2" s="1" customFormat="1" ht="16.5" customHeight="1">
      <c r="A189" s="8" t="s">
        <v>288</v>
      </c>
      <c r="B189" s="7">
        <v>0</v>
      </c>
    </row>
    <row r="190" spans="1:2" s="1" customFormat="1" ht="16.5" customHeight="1">
      <c r="A190" s="8" t="s">
        <v>289</v>
      </c>
      <c r="B190" s="7">
        <v>0</v>
      </c>
    </row>
    <row r="191" spans="1:2" s="1" customFormat="1" ht="16.5" customHeight="1">
      <c r="A191" s="8" t="s">
        <v>290</v>
      </c>
      <c r="B191" s="7">
        <v>0</v>
      </c>
    </row>
    <row r="192" spans="1:2" s="1" customFormat="1" ht="16.5" customHeight="1">
      <c r="A192" s="8" t="s">
        <v>291</v>
      </c>
      <c r="B192" s="7">
        <v>0</v>
      </c>
    </row>
    <row r="193" spans="1:2" s="1" customFormat="1" ht="16.5" customHeight="1">
      <c r="A193" s="8" t="s">
        <v>292</v>
      </c>
      <c r="B193" s="7">
        <v>0</v>
      </c>
    </row>
    <row r="194" spans="1:2" s="1" customFormat="1" ht="16.5" customHeight="1">
      <c r="A194" s="8" t="s">
        <v>293</v>
      </c>
      <c r="B194" s="7">
        <v>0</v>
      </c>
    </row>
    <row r="195" spans="1:2" s="1" customFormat="1" ht="16.5" customHeight="1">
      <c r="A195" s="8" t="s">
        <v>294</v>
      </c>
      <c r="B195" s="7">
        <v>0</v>
      </c>
    </row>
    <row r="196" spans="1:2" s="1" customFormat="1" ht="16.5" customHeight="1">
      <c r="A196" s="8" t="s">
        <v>295</v>
      </c>
      <c r="B196" s="7">
        <v>0</v>
      </c>
    </row>
    <row r="197" spans="1:2" s="1" customFormat="1" ht="16.5" customHeight="1">
      <c r="A197" s="8" t="s">
        <v>296</v>
      </c>
      <c r="B197" s="7">
        <v>0</v>
      </c>
    </row>
    <row r="198" spans="1:2" s="1" customFormat="1" ht="16.5" customHeight="1">
      <c r="A198" s="8" t="s">
        <v>297</v>
      </c>
      <c r="B198" s="7">
        <v>0</v>
      </c>
    </row>
    <row r="199" spans="1:2" s="1" customFormat="1" ht="16.5" customHeight="1">
      <c r="A199" s="8" t="s">
        <v>298</v>
      </c>
      <c r="B199" s="7">
        <v>0</v>
      </c>
    </row>
    <row r="200" spans="1:2" s="1" customFormat="1" ht="16.5" customHeight="1">
      <c r="A200" s="8" t="s">
        <v>299</v>
      </c>
      <c r="B200" s="7">
        <v>1460</v>
      </c>
    </row>
    <row r="201" spans="1:2" s="1" customFormat="1" ht="16.5" customHeight="1">
      <c r="A201" s="8" t="s">
        <v>300</v>
      </c>
      <c r="B201" s="7">
        <v>4341</v>
      </c>
    </row>
    <row r="202" spans="1:2" s="1" customFormat="1" ht="16.5" customHeight="1">
      <c r="A202" s="8" t="s">
        <v>301</v>
      </c>
      <c r="B202" s="7">
        <v>0</v>
      </c>
    </row>
    <row r="203" spans="1:2" s="1" customFormat="1" ht="16.5" customHeight="1">
      <c r="A203" s="8" t="s">
        <v>19</v>
      </c>
      <c r="B203" s="7">
        <v>101</v>
      </c>
    </row>
    <row r="204" spans="1:2" s="1" customFormat="1" ht="16.5" customHeight="1">
      <c r="A204" s="8" t="s">
        <v>302</v>
      </c>
      <c r="B204" s="7">
        <v>101</v>
      </c>
    </row>
    <row r="205" spans="1:2" s="1" customFormat="1" ht="16.5" customHeight="1">
      <c r="A205" s="8" t="s">
        <v>303</v>
      </c>
      <c r="B205" s="7">
        <v>0</v>
      </c>
    </row>
    <row r="206" spans="1:2" s="1" customFormat="1" ht="16.5" customHeight="1">
      <c r="A206" s="8" t="s">
        <v>304</v>
      </c>
      <c r="B206" s="7">
        <v>0</v>
      </c>
    </row>
    <row r="207" spans="1:2" s="1" customFormat="1" ht="16.5" customHeight="1">
      <c r="A207" s="8" t="s">
        <v>305</v>
      </c>
      <c r="B207" s="7">
        <v>0</v>
      </c>
    </row>
    <row r="208" spans="1:2" s="1" customFormat="1" ht="16.5" customHeight="1">
      <c r="A208" s="8" t="s">
        <v>306</v>
      </c>
      <c r="B208" s="7">
        <v>0</v>
      </c>
    </row>
    <row r="209" spans="1:2" s="1" customFormat="1" ht="16.5" customHeight="1">
      <c r="A209" s="8" t="s">
        <v>307</v>
      </c>
      <c r="B209" s="7">
        <v>0</v>
      </c>
    </row>
    <row r="210" spans="1:2" s="1" customFormat="1" ht="16.5" customHeight="1">
      <c r="A210" s="8" t="s">
        <v>308</v>
      </c>
      <c r="B210" s="7">
        <v>0</v>
      </c>
    </row>
    <row r="211" spans="1:2" s="1" customFormat="1" ht="16.5" customHeight="1">
      <c r="A211" s="8" t="s">
        <v>309</v>
      </c>
      <c r="B211" s="7">
        <v>0</v>
      </c>
    </row>
    <row r="212" spans="1:2" s="1" customFormat="1" ht="16.5" customHeight="1">
      <c r="A212" s="8" t="s">
        <v>310</v>
      </c>
      <c r="B212" s="7">
        <v>0</v>
      </c>
    </row>
    <row r="213" spans="1:2" s="1" customFormat="1" ht="16.5" customHeight="1">
      <c r="A213" s="8" t="s">
        <v>311</v>
      </c>
      <c r="B213" s="7">
        <v>0</v>
      </c>
    </row>
    <row r="214" spans="1:2" s="1" customFormat="1" ht="16.5" customHeight="1">
      <c r="A214" s="8" t="s">
        <v>312</v>
      </c>
      <c r="B214" s="7">
        <v>0</v>
      </c>
    </row>
    <row r="215" spans="1:2" s="1" customFormat="1" ht="16.5" customHeight="1">
      <c r="A215" s="8" t="s">
        <v>313</v>
      </c>
      <c r="B215" s="7">
        <v>0</v>
      </c>
    </row>
    <row r="216" spans="1:2" s="1" customFormat="1" ht="16.5" customHeight="1">
      <c r="A216" s="8" t="s">
        <v>314</v>
      </c>
      <c r="B216" s="7">
        <v>0</v>
      </c>
    </row>
    <row r="217" spans="1:2" s="1" customFormat="1" ht="16.5" customHeight="1">
      <c r="A217" s="8" t="s">
        <v>315</v>
      </c>
      <c r="B217" s="7">
        <v>101</v>
      </c>
    </row>
    <row r="218" spans="1:2" s="1" customFormat="1" ht="16.5" customHeight="1">
      <c r="A218" s="8" t="s">
        <v>316</v>
      </c>
      <c r="B218" s="7">
        <v>0</v>
      </c>
    </row>
    <row r="219" spans="1:2" s="1" customFormat="1" ht="16.5" customHeight="1">
      <c r="A219" s="8" t="s">
        <v>317</v>
      </c>
      <c r="B219" s="7">
        <v>0</v>
      </c>
    </row>
    <row r="220" spans="1:2" s="1" customFormat="1" ht="16.5" customHeight="1">
      <c r="A220" s="8" t="s">
        <v>20</v>
      </c>
      <c r="B220" s="7">
        <v>0</v>
      </c>
    </row>
    <row r="221" spans="1:2" s="1" customFormat="1" ht="16.5" customHeight="1">
      <c r="A221" s="8" t="s">
        <v>120</v>
      </c>
      <c r="B221" s="7">
        <v>0</v>
      </c>
    </row>
    <row r="222" spans="1:2" s="1" customFormat="1" ht="16.5" customHeight="1">
      <c r="A222" s="8" t="s">
        <v>318</v>
      </c>
      <c r="B222" s="7">
        <v>0</v>
      </c>
    </row>
    <row r="223" spans="1:2" s="1" customFormat="1" ht="16.5" customHeight="1">
      <c r="A223" s="8" t="s">
        <v>319</v>
      </c>
      <c r="B223" s="7">
        <v>0</v>
      </c>
    </row>
    <row r="224" spans="1:2" s="1" customFormat="1" ht="16.5" customHeight="1">
      <c r="A224" s="8" t="s">
        <v>320</v>
      </c>
      <c r="B224" s="7">
        <v>0</v>
      </c>
    </row>
    <row r="225" spans="1:2" s="1" customFormat="1" ht="16.5" customHeight="1">
      <c r="A225" s="8" t="s">
        <v>321</v>
      </c>
      <c r="B225" s="7">
        <v>0</v>
      </c>
    </row>
    <row r="226" spans="1:2" s="1" customFormat="1" ht="16.5" customHeight="1">
      <c r="A226" s="8" t="s">
        <v>322</v>
      </c>
      <c r="B226" s="7">
        <v>0</v>
      </c>
    </row>
    <row r="227" spans="1:2" s="1" customFormat="1" ht="16.5" customHeight="1">
      <c r="A227" s="8" t="s">
        <v>323</v>
      </c>
      <c r="B227" s="7">
        <v>0</v>
      </c>
    </row>
    <row r="228" spans="1:2" s="1" customFormat="1" ht="16.5" customHeight="1">
      <c r="A228" s="8" t="s">
        <v>324</v>
      </c>
      <c r="B228" s="7">
        <v>0</v>
      </c>
    </row>
    <row r="229" spans="1:2" s="1" customFormat="1" ht="16.5" customHeight="1">
      <c r="A229" s="8" t="s">
        <v>325</v>
      </c>
      <c r="B229" s="7">
        <v>0</v>
      </c>
    </row>
    <row r="230" spans="1:2" s="1" customFormat="1" ht="16.5" customHeight="1">
      <c r="A230" s="8" t="s">
        <v>326</v>
      </c>
      <c r="B230" s="7">
        <v>0</v>
      </c>
    </row>
    <row r="231" spans="1:2" s="1" customFormat="1" ht="16.5" customHeight="1">
      <c r="A231" s="8" t="s">
        <v>327</v>
      </c>
      <c r="B231" s="7">
        <v>0</v>
      </c>
    </row>
    <row r="232" spans="1:2" s="1" customFormat="1" ht="16.5" customHeight="1">
      <c r="A232" s="8" t="s">
        <v>328</v>
      </c>
      <c r="B232" s="7">
        <v>0</v>
      </c>
    </row>
    <row r="233" spans="1:2" s="1" customFormat="1" ht="16.5" customHeight="1">
      <c r="A233" s="8" t="s">
        <v>329</v>
      </c>
      <c r="B233" s="7">
        <v>0</v>
      </c>
    </row>
    <row r="234" spans="1:2" s="1" customFormat="1" ht="16.5" customHeight="1">
      <c r="A234" s="8" t="s">
        <v>121</v>
      </c>
      <c r="B234" s="7">
        <v>0</v>
      </c>
    </row>
    <row r="235" spans="1:2" s="1" customFormat="1" ht="16.5" customHeight="1">
      <c r="A235" s="8" t="s">
        <v>330</v>
      </c>
      <c r="B235" s="7">
        <v>0</v>
      </c>
    </row>
    <row r="236" spans="1:2" s="1" customFormat="1" ht="16.5" customHeight="1">
      <c r="A236" s="8" t="s">
        <v>331</v>
      </c>
      <c r="B236" s="7">
        <v>0</v>
      </c>
    </row>
    <row r="237" spans="1:2" s="1" customFormat="1" ht="16.5" customHeight="1">
      <c r="A237" s="8" t="s">
        <v>332</v>
      </c>
      <c r="B237" s="7">
        <v>0</v>
      </c>
    </row>
    <row r="238" spans="1:2" s="1" customFormat="1" ht="16.5" customHeight="1">
      <c r="A238" s="8" t="s">
        <v>333</v>
      </c>
      <c r="B238" s="7">
        <v>0</v>
      </c>
    </row>
    <row r="239" spans="1:2" s="1" customFormat="1" ht="16.5" customHeight="1">
      <c r="A239" s="8" t="s">
        <v>334</v>
      </c>
      <c r="B239" s="7">
        <v>0</v>
      </c>
    </row>
    <row r="240" spans="1:2" s="1" customFormat="1" ht="16.5" customHeight="1">
      <c r="A240" s="8" t="s">
        <v>335</v>
      </c>
      <c r="B240" s="7">
        <v>0</v>
      </c>
    </row>
    <row r="241" spans="1:2" s="1" customFormat="1" ht="16.5" customHeight="1">
      <c r="A241" s="8"/>
      <c r="B241" s="32"/>
    </row>
    <row r="242" spans="1:2" s="1" customFormat="1" ht="16.5" customHeight="1">
      <c r="A242" s="8"/>
      <c r="B242" s="32"/>
    </row>
    <row r="243" spans="1:2" s="1" customFormat="1" ht="16.5" customHeight="1">
      <c r="A243" s="8"/>
      <c r="B243" s="32"/>
    </row>
    <row r="244" spans="1:2" s="1" customFormat="1" ht="16.5" customHeight="1">
      <c r="A244" s="8"/>
      <c r="B244" s="32"/>
    </row>
    <row r="245" spans="1:2" s="1" customFormat="1" ht="18.75" customHeight="1">
      <c r="A245" s="8"/>
      <c r="B245" s="32"/>
    </row>
    <row r="246" spans="1:2" s="1" customFormat="1" ht="18.75" customHeight="1">
      <c r="A246" s="8"/>
      <c r="B246" s="32"/>
    </row>
    <row r="247" spans="1:2" s="1" customFormat="1" ht="18.75" customHeight="1">
      <c r="A247" s="8"/>
      <c r="B247" s="32"/>
    </row>
    <row r="248" spans="1:2" s="1" customFormat="1" ht="18.75" customHeight="1">
      <c r="A248" s="8"/>
      <c r="B248" s="32"/>
    </row>
    <row r="249" spans="1:2" s="1" customFormat="1" ht="18.75" customHeight="1">
      <c r="A249" s="8"/>
      <c r="B249" s="32"/>
    </row>
    <row r="250" spans="1:2" s="1" customFormat="1" ht="18.75" customHeight="1">
      <c r="A250" s="8"/>
      <c r="B250" s="32"/>
    </row>
    <row r="251" spans="1:2" s="1" customFormat="1" ht="18.75" customHeight="1">
      <c r="A251" s="8"/>
      <c r="B251" s="32"/>
    </row>
    <row r="252" spans="1:2" s="1" customFormat="1" ht="18.75" customHeight="1">
      <c r="A252" s="8"/>
      <c r="B252" s="32"/>
    </row>
    <row r="253" spans="1:2" s="1" customFormat="1" ht="16.5" customHeight="1">
      <c r="A253" s="8"/>
      <c r="B253" s="32"/>
    </row>
    <row r="254" spans="1:2" s="1" customFormat="1" ht="16.5" customHeight="1">
      <c r="A254" s="8"/>
      <c r="B254" s="32"/>
    </row>
    <row r="255" spans="1:2" s="1" customFormat="1" ht="16.5" customHeight="1">
      <c r="A255" s="8"/>
      <c r="B255" s="32"/>
    </row>
    <row r="256" spans="1:2" s="1" customFormat="1" ht="16.5" customHeight="1">
      <c r="A256" s="6" t="s">
        <v>22</v>
      </c>
      <c r="B256" s="7">
        <v>88342</v>
      </c>
    </row>
    <row r="257" s="1" customFormat="1" ht="18.7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T36"/>
  <sheetViews>
    <sheetView showGridLines="0" showZeros="0" tabSelected="1" workbookViewId="0" topLeftCell="J6">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336</v>
      </c>
      <c r="B1" s="2"/>
      <c r="C1" s="2"/>
      <c r="D1" s="2"/>
      <c r="E1" s="2"/>
      <c r="F1" s="2"/>
      <c r="G1" s="2"/>
      <c r="H1" s="2"/>
      <c r="I1" s="2"/>
      <c r="J1" s="2"/>
      <c r="K1" s="2"/>
      <c r="L1" s="2"/>
      <c r="M1" s="2"/>
      <c r="N1" s="2"/>
      <c r="O1" s="2"/>
      <c r="P1" s="2"/>
      <c r="Q1" s="2"/>
      <c r="R1" s="2"/>
      <c r="S1" s="2"/>
      <c r="T1" s="2"/>
    </row>
    <row r="2" spans="1:20" s="1" customFormat="1" ht="16.5" customHeight="1">
      <c r="A2" s="3" t="s">
        <v>337</v>
      </c>
      <c r="B2" s="3"/>
      <c r="C2" s="3"/>
      <c r="D2" s="3"/>
      <c r="E2" s="3"/>
      <c r="F2" s="3"/>
      <c r="G2" s="3"/>
      <c r="H2" s="3"/>
      <c r="I2" s="3"/>
      <c r="J2" s="3"/>
      <c r="K2" s="3"/>
      <c r="L2" s="3"/>
      <c r="M2" s="3"/>
      <c r="N2" s="3"/>
      <c r="O2" s="3"/>
      <c r="P2" s="3"/>
      <c r="Q2" s="3"/>
      <c r="R2" s="3"/>
      <c r="S2" s="3"/>
      <c r="T2" s="3"/>
    </row>
    <row r="3" spans="1:20" s="1" customFormat="1" ht="16.5" customHeight="1">
      <c r="A3" s="14" t="s">
        <v>2</v>
      </c>
      <c r="B3" s="14"/>
      <c r="C3" s="14"/>
      <c r="D3" s="14"/>
      <c r="E3" s="14"/>
      <c r="F3" s="14"/>
      <c r="G3" s="14"/>
      <c r="H3" s="14"/>
      <c r="I3" s="14"/>
      <c r="J3" s="14"/>
      <c r="K3" s="14"/>
      <c r="L3" s="14"/>
      <c r="M3" s="14"/>
      <c r="N3" s="14"/>
      <c r="O3" s="14"/>
      <c r="P3" s="14"/>
      <c r="Q3" s="14"/>
      <c r="R3" s="14"/>
      <c r="S3" s="3"/>
      <c r="T3" s="14"/>
    </row>
    <row r="4" spans="1:20" s="26" customFormat="1" ht="15.75" customHeight="1">
      <c r="A4" s="23" t="s">
        <v>338</v>
      </c>
      <c r="B4" s="23" t="s">
        <v>339</v>
      </c>
      <c r="C4" s="23" t="s">
        <v>340</v>
      </c>
      <c r="D4" s="23" t="s">
        <v>23</v>
      </c>
      <c r="E4" s="19" t="s">
        <v>35</v>
      </c>
      <c r="F4" s="23" t="s">
        <v>36</v>
      </c>
      <c r="G4" s="23" t="s">
        <v>37</v>
      </c>
      <c r="H4" s="23" t="s">
        <v>39</v>
      </c>
      <c r="I4" s="19" t="s">
        <v>41</v>
      </c>
      <c r="J4" s="23" t="s">
        <v>341</v>
      </c>
      <c r="K4" s="23" t="s">
        <v>339</v>
      </c>
      <c r="L4" s="23" t="s">
        <v>342</v>
      </c>
      <c r="M4" s="23" t="s">
        <v>24</v>
      </c>
      <c r="N4" s="23" t="s">
        <v>38</v>
      </c>
      <c r="O4" s="23" t="s">
        <v>40</v>
      </c>
      <c r="P4" s="19" t="s">
        <v>42</v>
      </c>
      <c r="Q4" s="23" t="s">
        <v>343</v>
      </c>
      <c r="R4" s="34" t="s">
        <v>339</v>
      </c>
      <c r="S4" s="18" t="s">
        <v>43</v>
      </c>
      <c r="T4" s="22" t="s">
        <v>44</v>
      </c>
    </row>
    <row r="5" spans="1:20" s="26" customFormat="1" ht="33.75" customHeight="1">
      <c r="A5" s="28"/>
      <c r="B5" s="28"/>
      <c r="C5" s="28"/>
      <c r="D5" s="28"/>
      <c r="E5" s="29"/>
      <c r="F5" s="28"/>
      <c r="G5" s="28"/>
      <c r="H5" s="28"/>
      <c r="I5" s="29"/>
      <c r="J5" s="28"/>
      <c r="K5" s="28"/>
      <c r="L5" s="28"/>
      <c r="M5" s="28"/>
      <c r="N5" s="28"/>
      <c r="O5" s="28"/>
      <c r="P5" s="28"/>
      <c r="Q5" s="28"/>
      <c r="R5" s="35"/>
      <c r="S5" s="18"/>
      <c r="T5" s="36"/>
    </row>
    <row r="6" spans="1:20" s="1" customFormat="1" ht="16.5" customHeight="1">
      <c r="A6" s="11" t="s">
        <v>344</v>
      </c>
      <c r="B6" s="7">
        <f aca="true" t="shared" si="0" ref="B6:B26">SUM(C6:I6)</f>
        <v>0</v>
      </c>
      <c r="C6" s="7">
        <v>0</v>
      </c>
      <c r="D6" s="7">
        <v>0</v>
      </c>
      <c r="E6" s="7">
        <v>0</v>
      </c>
      <c r="F6" s="7">
        <v>0</v>
      </c>
      <c r="G6" s="7">
        <v>0</v>
      </c>
      <c r="H6" s="7">
        <v>0</v>
      </c>
      <c r="I6" s="33">
        <v>0</v>
      </c>
      <c r="J6" s="8" t="s">
        <v>345</v>
      </c>
      <c r="K6" s="7">
        <f aca="true" t="shared" si="1" ref="K6:K26">SUM(L6:P6)</f>
        <v>0</v>
      </c>
      <c r="L6" s="7">
        <v>0</v>
      </c>
      <c r="M6" s="7">
        <v>0</v>
      </c>
      <c r="N6" s="7">
        <v>0</v>
      </c>
      <c r="O6" s="7">
        <v>0</v>
      </c>
      <c r="P6" s="7">
        <v>0</v>
      </c>
      <c r="Q6" s="8" t="s">
        <v>346</v>
      </c>
      <c r="R6" s="7">
        <f aca="true" t="shared" si="2" ref="R6:R26">SUM(S6:T6)</f>
        <v>0</v>
      </c>
      <c r="S6" s="25">
        <v>0</v>
      </c>
      <c r="T6" s="7">
        <v>0</v>
      </c>
    </row>
    <row r="7" spans="1:20" s="1" customFormat="1" ht="17.25" customHeight="1">
      <c r="A7" s="30" t="s">
        <v>347</v>
      </c>
      <c r="B7" s="25">
        <f t="shared" si="0"/>
        <v>0</v>
      </c>
      <c r="C7" s="25">
        <v>0</v>
      </c>
      <c r="D7" s="25">
        <v>0</v>
      </c>
      <c r="E7" s="25">
        <v>0</v>
      </c>
      <c r="F7" s="25">
        <v>0</v>
      </c>
      <c r="G7" s="25">
        <v>0</v>
      </c>
      <c r="H7" s="25">
        <v>0</v>
      </c>
      <c r="I7" s="25">
        <v>0</v>
      </c>
      <c r="J7" s="30" t="s">
        <v>348</v>
      </c>
      <c r="K7" s="25">
        <f t="shared" si="1"/>
        <v>0</v>
      </c>
      <c r="L7" s="25">
        <v>0</v>
      </c>
      <c r="M7" s="25">
        <v>0</v>
      </c>
      <c r="N7" s="25">
        <v>0</v>
      </c>
      <c r="O7" s="25">
        <v>0</v>
      </c>
      <c r="P7" s="25">
        <v>0</v>
      </c>
      <c r="Q7" s="30" t="s">
        <v>349</v>
      </c>
      <c r="R7" s="25">
        <f t="shared" si="2"/>
        <v>0</v>
      </c>
      <c r="S7" s="25">
        <v>0</v>
      </c>
      <c r="T7" s="25">
        <v>0</v>
      </c>
    </row>
    <row r="8" spans="1:20" s="1" customFormat="1" ht="18.75" customHeight="1">
      <c r="A8" s="31" t="s">
        <v>350</v>
      </c>
      <c r="B8" s="7">
        <f t="shared" si="0"/>
        <v>69</v>
      </c>
      <c r="C8" s="7">
        <v>0</v>
      </c>
      <c r="D8" s="7">
        <v>0</v>
      </c>
      <c r="E8" s="7">
        <v>0</v>
      </c>
      <c r="F8" s="7">
        <v>69</v>
      </c>
      <c r="G8" s="7">
        <v>0</v>
      </c>
      <c r="H8" s="7">
        <v>0</v>
      </c>
      <c r="I8" s="7">
        <v>0</v>
      </c>
      <c r="J8" s="31" t="s">
        <v>351</v>
      </c>
      <c r="K8" s="7">
        <f t="shared" si="1"/>
        <v>0</v>
      </c>
      <c r="L8" s="7">
        <v>0</v>
      </c>
      <c r="M8" s="7">
        <v>0</v>
      </c>
      <c r="N8" s="7">
        <v>0</v>
      </c>
      <c r="O8" s="7">
        <v>0</v>
      </c>
      <c r="P8" s="7">
        <v>0</v>
      </c>
      <c r="Q8" s="31" t="s">
        <v>352</v>
      </c>
      <c r="R8" s="7">
        <f t="shared" si="2"/>
        <v>69</v>
      </c>
      <c r="S8" s="7">
        <v>0</v>
      </c>
      <c r="T8" s="7">
        <v>69</v>
      </c>
    </row>
    <row r="9" spans="1:20" s="1" customFormat="1" ht="17.25" customHeight="1">
      <c r="A9" s="31" t="s">
        <v>353</v>
      </c>
      <c r="B9" s="7">
        <f t="shared" si="0"/>
        <v>539</v>
      </c>
      <c r="C9" s="7">
        <v>0</v>
      </c>
      <c r="D9" s="7">
        <v>229</v>
      </c>
      <c r="E9" s="7">
        <v>0</v>
      </c>
      <c r="F9" s="7">
        <v>310</v>
      </c>
      <c r="G9" s="7">
        <v>0</v>
      </c>
      <c r="H9" s="7">
        <v>0</v>
      </c>
      <c r="I9" s="7">
        <v>0</v>
      </c>
      <c r="J9" s="31" t="s">
        <v>354</v>
      </c>
      <c r="K9" s="7">
        <f t="shared" si="1"/>
        <v>528</v>
      </c>
      <c r="L9" s="7">
        <v>528</v>
      </c>
      <c r="M9" s="7">
        <v>0</v>
      </c>
      <c r="N9" s="7">
        <v>0</v>
      </c>
      <c r="O9" s="7">
        <v>0</v>
      </c>
      <c r="P9" s="7">
        <v>0</v>
      </c>
      <c r="Q9" s="31" t="s">
        <v>355</v>
      </c>
      <c r="R9" s="7">
        <f t="shared" si="2"/>
        <v>11</v>
      </c>
      <c r="S9" s="7">
        <v>0</v>
      </c>
      <c r="T9" s="7">
        <v>11</v>
      </c>
    </row>
    <row r="10" spans="1:20" s="1" customFormat="1" ht="17.25" customHeight="1">
      <c r="A10" s="31" t="s">
        <v>356</v>
      </c>
      <c r="B10" s="7">
        <f t="shared" si="0"/>
        <v>0</v>
      </c>
      <c r="C10" s="7">
        <v>0</v>
      </c>
      <c r="D10" s="7">
        <v>0</v>
      </c>
      <c r="E10" s="7">
        <v>0</v>
      </c>
      <c r="F10" s="7">
        <v>0</v>
      </c>
      <c r="G10" s="7">
        <v>0</v>
      </c>
      <c r="H10" s="7">
        <v>0</v>
      </c>
      <c r="I10" s="7">
        <v>0</v>
      </c>
      <c r="J10" s="31" t="s">
        <v>357</v>
      </c>
      <c r="K10" s="7">
        <f t="shared" si="1"/>
        <v>0</v>
      </c>
      <c r="L10" s="7">
        <v>0</v>
      </c>
      <c r="M10" s="7">
        <v>0</v>
      </c>
      <c r="N10" s="7">
        <v>0</v>
      </c>
      <c r="O10" s="7">
        <v>0</v>
      </c>
      <c r="P10" s="7">
        <v>0</v>
      </c>
      <c r="Q10" s="31" t="s">
        <v>358</v>
      </c>
      <c r="R10" s="7">
        <f t="shared" si="2"/>
        <v>0</v>
      </c>
      <c r="S10" s="7">
        <v>0</v>
      </c>
      <c r="T10" s="7">
        <v>0</v>
      </c>
    </row>
    <row r="11" spans="1:20" s="1" customFormat="1" ht="17.25" customHeight="1">
      <c r="A11" s="31" t="s">
        <v>359</v>
      </c>
      <c r="B11" s="7">
        <f t="shared" si="0"/>
        <v>0</v>
      </c>
      <c r="C11" s="7">
        <v>0</v>
      </c>
      <c r="D11" s="7">
        <v>0</v>
      </c>
      <c r="E11" s="7">
        <v>0</v>
      </c>
      <c r="F11" s="7">
        <v>0</v>
      </c>
      <c r="G11" s="7">
        <v>0</v>
      </c>
      <c r="H11" s="7">
        <v>0</v>
      </c>
      <c r="I11" s="7">
        <v>0</v>
      </c>
      <c r="J11" s="31" t="s">
        <v>360</v>
      </c>
      <c r="K11" s="7">
        <f t="shared" si="1"/>
        <v>0</v>
      </c>
      <c r="L11" s="7">
        <v>0</v>
      </c>
      <c r="M11" s="7">
        <v>0</v>
      </c>
      <c r="N11" s="7">
        <v>0</v>
      </c>
      <c r="O11" s="7">
        <v>0</v>
      </c>
      <c r="P11" s="7">
        <v>0</v>
      </c>
      <c r="Q11" s="31" t="s">
        <v>361</v>
      </c>
      <c r="R11" s="7">
        <f t="shared" si="2"/>
        <v>0</v>
      </c>
      <c r="S11" s="7">
        <v>0</v>
      </c>
      <c r="T11" s="7">
        <v>0</v>
      </c>
    </row>
    <row r="12" spans="1:20" s="1" customFormat="1" ht="17.25" customHeight="1">
      <c r="A12" s="31" t="s">
        <v>362</v>
      </c>
      <c r="B12" s="7">
        <f t="shared" si="0"/>
        <v>37838</v>
      </c>
      <c r="C12" s="7">
        <v>7176</v>
      </c>
      <c r="D12" s="7">
        <v>0</v>
      </c>
      <c r="E12" s="7">
        <v>0</v>
      </c>
      <c r="F12" s="7">
        <v>662</v>
      </c>
      <c r="G12" s="7">
        <v>0</v>
      </c>
      <c r="H12" s="7">
        <v>30000</v>
      </c>
      <c r="I12" s="7">
        <v>0</v>
      </c>
      <c r="J12" s="31" t="s">
        <v>363</v>
      </c>
      <c r="K12" s="7">
        <f t="shared" si="1"/>
        <v>33711</v>
      </c>
      <c r="L12" s="7">
        <v>29568</v>
      </c>
      <c r="M12" s="7">
        <v>0</v>
      </c>
      <c r="N12" s="7">
        <v>4143</v>
      </c>
      <c r="O12" s="7">
        <v>0</v>
      </c>
      <c r="P12" s="7">
        <v>0</v>
      </c>
      <c r="Q12" s="31" t="s">
        <v>364</v>
      </c>
      <c r="R12" s="7">
        <f t="shared" si="2"/>
        <v>4127</v>
      </c>
      <c r="S12" s="7">
        <v>0</v>
      </c>
      <c r="T12" s="7">
        <v>4127</v>
      </c>
    </row>
    <row r="13" spans="1:20" s="1" customFormat="1" ht="16.5" customHeight="1">
      <c r="A13" s="31" t="s">
        <v>365</v>
      </c>
      <c r="B13" s="7">
        <f t="shared" si="0"/>
        <v>0</v>
      </c>
      <c r="C13" s="7">
        <v>0</v>
      </c>
      <c r="D13" s="7">
        <v>0</v>
      </c>
      <c r="E13" s="7">
        <v>0</v>
      </c>
      <c r="F13" s="7">
        <v>0</v>
      </c>
      <c r="G13" s="7">
        <v>0</v>
      </c>
      <c r="H13" s="7">
        <v>0</v>
      </c>
      <c r="I13" s="7">
        <v>0</v>
      </c>
      <c r="J13" s="31" t="s">
        <v>366</v>
      </c>
      <c r="K13" s="7">
        <f t="shared" si="1"/>
        <v>0</v>
      </c>
      <c r="L13" s="7">
        <v>0</v>
      </c>
      <c r="M13" s="7">
        <v>0</v>
      </c>
      <c r="N13" s="7">
        <v>0</v>
      </c>
      <c r="O13" s="7">
        <v>0</v>
      </c>
      <c r="P13" s="7">
        <v>0</v>
      </c>
      <c r="Q13" s="31" t="s">
        <v>367</v>
      </c>
      <c r="R13" s="7">
        <f t="shared" si="2"/>
        <v>0</v>
      </c>
      <c r="S13" s="7">
        <v>0</v>
      </c>
      <c r="T13" s="7">
        <v>0</v>
      </c>
    </row>
    <row r="14" spans="1:20" s="1" customFormat="1" ht="16.5" customHeight="1">
      <c r="A14" s="31" t="s">
        <v>368</v>
      </c>
      <c r="B14" s="7">
        <f t="shared" si="0"/>
        <v>260</v>
      </c>
      <c r="C14" s="7">
        <v>0</v>
      </c>
      <c r="D14" s="7">
        <v>0</v>
      </c>
      <c r="E14" s="7">
        <v>0</v>
      </c>
      <c r="F14" s="7">
        <v>260</v>
      </c>
      <c r="G14" s="7">
        <v>0</v>
      </c>
      <c r="H14" s="7">
        <v>0</v>
      </c>
      <c r="I14" s="7">
        <v>0</v>
      </c>
      <c r="J14" s="31" t="s">
        <v>369</v>
      </c>
      <c r="K14" s="7">
        <f t="shared" si="1"/>
        <v>175</v>
      </c>
      <c r="L14" s="7">
        <v>175</v>
      </c>
      <c r="M14" s="7">
        <v>0</v>
      </c>
      <c r="N14" s="7">
        <v>0</v>
      </c>
      <c r="O14" s="7">
        <v>0</v>
      </c>
      <c r="P14" s="7">
        <v>0</v>
      </c>
      <c r="Q14" s="31" t="s">
        <v>370</v>
      </c>
      <c r="R14" s="7">
        <f t="shared" si="2"/>
        <v>85</v>
      </c>
      <c r="S14" s="7">
        <v>0</v>
      </c>
      <c r="T14" s="7">
        <v>85</v>
      </c>
    </row>
    <row r="15" spans="1:20" s="1" customFormat="1" ht="16.5" customHeight="1">
      <c r="A15" s="31" t="s">
        <v>371</v>
      </c>
      <c r="B15" s="7">
        <f t="shared" si="0"/>
        <v>975</v>
      </c>
      <c r="C15" s="7">
        <v>975</v>
      </c>
      <c r="D15" s="7">
        <v>0</v>
      </c>
      <c r="E15" s="7">
        <v>0</v>
      </c>
      <c r="F15" s="7">
        <v>0</v>
      </c>
      <c r="G15" s="7">
        <v>0</v>
      </c>
      <c r="H15" s="7">
        <v>0</v>
      </c>
      <c r="I15" s="7">
        <v>0</v>
      </c>
      <c r="J15" s="31" t="s">
        <v>372</v>
      </c>
      <c r="K15" s="7">
        <f t="shared" si="1"/>
        <v>848</v>
      </c>
      <c r="L15" s="7">
        <v>551</v>
      </c>
      <c r="M15" s="7">
        <v>0</v>
      </c>
      <c r="N15" s="7">
        <v>297</v>
      </c>
      <c r="O15" s="7">
        <v>0</v>
      </c>
      <c r="P15" s="7">
        <v>0</v>
      </c>
      <c r="Q15" s="31" t="s">
        <v>373</v>
      </c>
      <c r="R15" s="7">
        <f t="shared" si="2"/>
        <v>127</v>
      </c>
      <c r="S15" s="7">
        <v>0</v>
      </c>
      <c r="T15" s="7">
        <v>127</v>
      </c>
    </row>
    <row r="16" spans="1:20" s="1" customFormat="1" ht="16.5" customHeight="1">
      <c r="A16" s="31" t="s">
        <v>374</v>
      </c>
      <c r="B16" s="7">
        <f t="shared" si="0"/>
        <v>356</v>
      </c>
      <c r="C16" s="7">
        <v>356</v>
      </c>
      <c r="D16" s="7">
        <v>0</v>
      </c>
      <c r="E16" s="7">
        <v>0</v>
      </c>
      <c r="F16" s="7">
        <v>0</v>
      </c>
      <c r="G16" s="7">
        <v>0</v>
      </c>
      <c r="H16" s="7">
        <v>0</v>
      </c>
      <c r="I16" s="7">
        <v>0</v>
      </c>
      <c r="J16" s="31" t="s">
        <v>375</v>
      </c>
      <c r="K16" s="7">
        <f t="shared" si="1"/>
        <v>249</v>
      </c>
      <c r="L16" s="7">
        <v>0</v>
      </c>
      <c r="M16" s="7">
        <v>0</v>
      </c>
      <c r="N16" s="7">
        <v>249</v>
      </c>
      <c r="O16" s="7">
        <v>0</v>
      </c>
      <c r="P16" s="7">
        <v>0</v>
      </c>
      <c r="Q16" s="31" t="s">
        <v>376</v>
      </c>
      <c r="R16" s="7">
        <f t="shared" si="2"/>
        <v>107</v>
      </c>
      <c r="S16" s="7">
        <v>0</v>
      </c>
      <c r="T16" s="7">
        <v>107</v>
      </c>
    </row>
    <row r="17" spans="1:20" s="1" customFormat="1" ht="16.5" customHeight="1">
      <c r="A17" s="31" t="s">
        <v>377</v>
      </c>
      <c r="B17" s="7">
        <f t="shared" si="0"/>
        <v>0</v>
      </c>
      <c r="C17" s="7">
        <v>0</v>
      </c>
      <c r="D17" s="7">
        <v>0</v>
      </c>
      <c r="E17" s="7">
        <v>0</v>
      </c>
      <c r="F17" s="7">
        <v>0</v>
      </c>
      <c r="G17" s="7">
        <v>0</v>
      </c>
      <c r="H17" s="7">
        <v>0</v>
      </c>
      <c r="I17" s="7">
        <v>0</v>
      </c>
      <c r="J17" s="31" t="s">
        <v>378</v>
      </c>
      <c r="K17" s="7">
        <f t="shared" si="1"/>
        <v>0</v>
      </c>
      <c r="L17" s="7">
        <v>0</v>
      </c>
      <c r="M17" s="7">
        <v>0</v>
      </c>
      <c r="N17" s="7">
        <v>0</v>
      </c>
      <c r="O17" s="7">
        <v>0</v>
      </c>
      <c r="P17" s="7">
        <v>0</v>
      </c>
      <c r="Q17" s="31" t="s">
        <v>379</v>
      </c>
      <c r="R17" s="7">
        <f t="shared" si="2"/>
        <v>0</v>
      </c>
      <c r="S17" s="7">
        <v>0</v>
      </c>
      <c r="T17" s="7">
        <v>0</v>
      </c>
    </row>
    <row r="18" spans="1:20" s="1" customFormat="1" ht="16.5" customHeight="1">
      <c r="A18" s="31" t="s">
        <v>380</v>
      </c>
      <c r="B18" s="7">
        <f t="shared" si="0"/>
        <v>0</v>
      </c>
      <c r="C18" s="7">
        <v>0</v>
      </c>
      <c r="D18" s="7">
        <v>0</v>
      </c>
      <c r="E18" s="7">
        <v>0</v>
      </c>
      <c r="F18" s="7">
        <v>0</v>
      </c>
      <c r="G18" s="7">
        <v>0</v>
      </c>
      <c r="H18" s="7">
        <v>0</v>
      </c>
      <c r="I18" s="7">
        <v>0</v>
      </c>
      <c r="J18" s="31" t="s">
        <v>381</v>
      </c>
      <c r="K18" s="7">
        <f t="shared" si="1"/>
        <v>0</v>
      </c>
      <c r="L18" s="7">
        <v>0</v>
      </c>
      <c r="M18" s="7">
        <v>0</v>
      </c>
      <c r="N18" s="7">
        <v>0</v>
      </c>
      <c r="O18" s="7">
        <v>0</v>
      </c>
      <c r="P18" s="7">
        <v>0</v>
      </c>
      <c r="Q18" s="31" t="s">
        <v>382</v>
      </c>
      <c r="R18" s="7">
        <f t="shared" si="2"/>
        <v>0</v>
      </c>
      <c r="S18" s="7">
        <v>0</v>
      </c>
      <c r="T18" s="7">
        <v>0</v>
      </c>
    </row>
    <row r="19" spans="1:20" s="1" customFormat="1" ht="16.5" customHeight="1">
      <c r="A19" s="31" t="s">
        <v>383</v>
      </c>
      <c r="B19" s="7">
        <f t="shared" si="0"/>
        <v>0</v>
      </c>
      <c r="C19" s="7">
        <v>0</v>
      </c>
      <c r="D19" s="7">
        <v>0</v>
      </c>
      <c r="E19" s="7">
        <v>0</v>
      </c>
      <c r="F19" s="7">
        <v>0</v>
      </c>
      <c r="G19" s="7">
        <v>0</v>
      </c>
      <c r="H19" s="7">
        <v>0</v>
      </c>
      <c r="I19" s="7">
        <v>0</v>
      </c>
      <c r="J19" s="31" t="s">
        <v>384</v>
      </c>
      <c r="K19" s="7">
        <f t="shared" si="1"/>
        <v>0</v>
      </c>
      <c r="L19" s="7">
        <v>0</v>
      </c>
      <c r="M19" s="7">
        <v>0</v>
      </c>
      <c r="N19" s="7">
        <v>0</v>
      </c>
      <c r="O19" s="7">
        <v>0</v>
      </c>
      <c r="P19" s="7">
        <v>0</v>
      </c>
      <c r="Q19" s="31" t="s">
        <v>385</v>
      </c>
      <c r="R19" s="7">
        <f t="shared" si="2"/>
        <v>0</v>
      </c>
      <c r="S19" s="7">
        <v>0</v>
      </c>
      <c r="T19" s="7">
        <v>0</v>
      </c>
    </row>
    <row r="20" spans="1:20" s="1" customFormat="1" ht="16.5" customHeight="1">
      <c r="A20" s="31" t="s">
        <v>386</v>
      </c>
      <c r="B20" s="7">
        <f t="shared" si="0"/>
        <v>0</v>
      </c>
      <c r="C20" s="7">
        <v>0</v>
      </c>
      <c r="D20" s="7">
        <v>0</v>
      </c>
      <c r="E20" s="7">
        <v>0</v>
      </c>
      <c r="F20" s="7">
        <v>0</v>
      </c>
      <c r="G20" s="7">
        <v>0</v>
      </c>
      <c r="H20" s="7">
        <v>0</v>
      </c>
      <c r="I20" s="7">
        <v>0</v>
      </c>
      <c r="J20" s="31" t="s">
        <v>387</v>
      </c>
      <c r="K20" s="7">
        <f t="shared" si="1"/>
        <v>0</v>
      </c>
      <c r="L20" s="7">
        <v>0</v>
      </c>
      <c r="M20" s="7">
        <v>0</v>
      </c>
      <c r="N20" s="7">
        <v>0</v>
      </c>
      <c r="O20" s="7">
        <v>0</v>
      </c>
      <c r="P20" s="7">
        <v>0</v>
      </c>
      <c r="Q20" s="31" t="s">
        <v>388</v>
      </c>
      <c r="R20" s="7">
        <f t="shared" si="2"/>
        <v>0</v>
      </c>
      <c r="S20" s="7">
        <v>0</v>
      </c>
      <c r="T20" s="7">
        <v>0</v>
      </c>
    </row>
    <row r="21" spans="1:20" s="1" customFormat="1" ht="16.5" customHeight="1">
      <c r="A21" s="31" t="s">
        <v>389</v>
      </c>
      <c r="B21" s="7">
        <f t="shared" si="0"/>
        <v>0</v>
      </c>
      <c r="C21" s="7">
        <v>0</v>
      </c>
      <c r="D21" s="7">
        <v>0</v>
      </c>
      <c r="E21" s="7">
        <v>0</v>
      </c>
      <c r="F21" s="7">
        <v>0</v>
      </c>
      <c r="G21" s="7">
        <v>0</v>
      </c>
      <c r="H21" s="7">
        <v>0</v>
      </c>
      <c r="I21" s="7">
        <v>0</v>
      </c>
      <c r="J21" s="31" t="s">
        <v>390</v>
      </c>
      <c r="K21" s="7">
        <f t="shared" si="1"/>
        <v>0</v>
      </c>
      <c r="L21" s="7">
        <v>0</v>
      </c>
      <c r="M21" s="7">
        <v>0</v>
      </c>
      <c r="N21" s="7">
        <v>0</v>
      </c>
      <c r="O21" s="7">
        <v>0</v>
      </c>
      <c r="P21" s="7">
        <v>0</v>
      </c>
      <c r="Q21" s="31" t="s">
        <v>391</v>
      </c>
      <c r="R21" s="7">
        <f t="shared" si="2"/>
        <v>0</v>
      </c>
      <c r="S21" s="7">
        <v>0</v>
      </c>
      <c r="T21" s="7">
        <v>0</v>
      </c>
    </row>
    <row r="22" spans="1:20" s="1" customFormat="1" ht="16.5" customHeight="1">
      <c r="A22" s="31" t="s">
        <v>392</v>
      </c>
      <c r="B22" s="7">
        <f t="shared" si="0"/>
        <v>0</v>
      </c>
      <c r="C22" s="7">
        <v>0</v>
      </c>
      <c r="D22" s="7">
        <v>0</v>
      </c>
      <c r="E22" s="7">
        <v>0</v>
      </c>
      <c r="F22" s="7">
        <v>0</v>
      </c>
      <c r="G22" s="7">
        <v>0</v>
      </c>
      <c r="H22" s="7">
        <v>0</v>
      </c>
      <c r="I22" s="7">
        <v>0</v>
      </c>
      <c r="J22" s="31" t="s">
        <v>393</v>
      </c>
      <c r="K22" s="7">
        <f t="shared" si="1"/>
        <v>0</v>
      </c>
      <c r="L22" s="7">
        <v>0</v>
      </c>
      <c r="M22" s="7">
        <v>0</v>
      </c>
      <c r="N22" s="7">
        <v>0</v>
      </c>
      <c r="O22" s="7">
        <v>0</v>
      </c>
      <c r="P22" s="7">
        <v>0</v>
      </c>
      <c r="Q22" s="31" t="s">
        <v>394</v>
      </c>
      <c r="R22" s="7">
        <f t="shared" si="2"/>
        <v>0</v>
      </c>
      <c r="S22" s="7">
        <v>0</v>
      </c>
      <c r="T22" s="7">
        <v>0</v>
      </c>
    </row>
    <row r="23" spans="1:20" s="1" customFormat="1" ht="16.5" customHeight="1">
      <c r="A23" s="31" t="s">
        <v>395</v>
      </c>
      <c r="B23" s="7">
        <f t="shared" si="0"/>
        <v>0</v>
      </c>
      <c r="C23" s="7">
        <v>0</v>
      </c>
      <c r="D23" s="7">
        <v>0</v>
      </c>
      <c r="E23" s="7">
        <v>0</v>
      </c>
      <c r="F23" s="7">
        <v>0</v>
      </c>
      <c r="G23" s="7">
        <v>0</v>
      </c>
      <c r="H23" s="7">
        <v>0</v>
      </c>
      <c r="I23" s="7">
        <v>0</v>
      </c>
      <c r="J23" s="31" t="s">
        <v>396</v>
      </c>
      <c r="K23" s="7">
        <f t="shared" si="1"/>
        <v>0</v>
      </c>
      <c r="L23" s="7">
        <v>0</v>
      </c>
      <c r="M23" s="7">
        <v>0</v>
      </c>
      <c r="N23" s="7">
        <v>0</v>
      </c>
      <c r="O23" s="7">
        <v>0</v>
      </c>
      <c r="P23" s="7">
        <v>0</v>
      </c>
      <c r="Q23" s="31" t="s">
        <v>397</v>
      </c>
      <c r="R23" s="7">
        <f t="shared" si="2"/>
        <v>0</v>
      </c>
      <c r="S23" s="7">
        <v>0</v>
      </c>
      <c r="T23" s="7">
        <v>0</v>
      </c>
    </row>
    <row r="24" spans="1:20" s="1" customFormat="1" ht="17.25" customHeight="1">
      <c r="A24" s="31" t="s">
        <v>398</v>
      </c>
      <c r="B24" s="7">
        <f t="shared" si="0"/>
        <v>0</v>
      </c>
      <c r="C24" s="7">
        <v>0</v>
      </c>
      <c r="D24" s="7">
        <v>0</v>
      </c>
      <c r="E24" s="7">
        <v>0</v>
      </c>
      <c r="F24" s="7">
        <v>0</v>
      </c>
      <c r="G24" s="7">
        <v>0</v>
      </c>
      <c r="H24" s="7">
        <v>0</v>
      </c>
      <c r="I24" s="7">
        <v>0</v>
      </c>
      <c r="J24" s="31" t="s">
        <v>399</v>
      </c>
      <c r="K24" s="7">
        <f t="shared" si="1"/>
        <v>0</v>
      </c>
      <c r="L24" s="7">
        <v>0</v>
      </c>
      <c r="M24" s="7">
        <v>0</v>
      </c>
      <c r="N24" s="7">
        <v>0</v>
      </c>
      <c r="O24" s="7">
        <v>0</v>
      </c>
      <c r="P24" s="7">
        <v>0</v>
      </c>
      <c r="Q24" s="31" t="s">
        <v>400</v>
      </c>
      <c r="R24" s="7">
        <f t="shared" si="2"/>
        <v>0</v>
      </c>
      <c r="S24" s="7">
        <v>0</v>
      </c>
      <c r="T24" s="7">
        <v>0</v>
      </c>
    </row>
    <row r="25" spans="1:20" s="1" customFormat="1" ht="17.25" customHeight="1">
      <c r="A25" s="31" t="s">
        <v>401</v>
      </c>
      <c r="B25" s="7">
        <f t="shared" si="0"/>
        <v>462</v>
      </c>
      <c r="C25" s="7">
        <v>0</v>
      </c>
      <c r="D25" s="7">
        <v>246</v>
      </c>
      <c r="E25" s="7">
        <v>0</v>
      </c>
      <c r="F25" s="7">
        <v>216</v>
      </c>
      <c r="G25" s="7">
        <v>0</v>
      </c>
      <c r="H25" s="7">
        <v>0</v>
      </c>
      <c r="I25" s="7">
        <v>0</v>
      </c>
      <c r="J25" s="31" t="s">
        <v>402</v>
      </c>
      <c r="K25" s="7">
        <f t="shared" si="1"/>
        <v>384</v>
      </c>
      <c r="L25" s="7">
        <v>526</v>
      </c>
      <c r="M25" s="7">
        <v>0</v>
      </c>
      <c r="N25" s="7">
        <v>-142</v>
      </c>
      <c r="O25" s="7">
        <v>0</v>
      </c>
      <c r="P25" s="7">
        <v>0</v>
      </c>
      <c r="Q25" s="31" t="s">
        <v>403</v>
      </c>
      <c r="R25" s="7">
        <f t="shared" si="2"/>
        <v>78</v>
      </c>
      <c r="S25" s="7">
        <v>0</v>
      </c>
      <c r="T25" s="7">
        <v>78</v>
      </c>
    </row>
    <row r="26" spans="1:20" s="1" customFormat="1" ht="17.25" customHeight="1">
      <c r="A26" s="31" t="s">
        <v>404</v>
      </c>
      <c r="B26" s="7">
        <f t="shared" si="0"/>
        <v>67341</v>
      </c>
      <c r="C26" s="7">
        <v>1012</v>
      </c>
      <c r="D26" s="7">
        <v>0</v>
      </c>
      <c r="E26" s="7">
        <v>0</v>
      </c>
      <c r="F26" s="7">
        <v>0</v>
      </c>
      <c r="G26" s="7">
        <v>3329</v>
      </c>
      <c r="H26" s="7">
        <v>63000</v>
      </c>
      <c r="I26" s="7">
        <v>0</v>
      </c>
      <c r="J26" s="31" t="s">
        <v>405</v>
      </c>
      <c r="K26" s="7">
        <f t="shared" si="1"/>
        <v>56994</v>
      </c>
      <c r="L26" s="7">
        <v>56994</v>
      </c>
      <c r="M26" s="7">
        <v>0</v>
      </c>
      <c r="N26" s="7">
        <v>0</v>
      </c>
      <c r="O26" s="7">
        <v>0</v>
      </c>
      <c r="P26" s="7">
        <v>0</v>
      </c>
      <c r="Q26" s="31" t="s">
        <v>406</v>
      </c>
      <c r="R26" s="7">
        <f t="shared" si="2"/>
        <v>10347</v>
      </c>
      <c r="S26" s="7">
        <v>0</v>
      </c>
      <c r="T26" s="7">
        <v>10347</v>
      </c>
    </row>
    <row r="27" spans="1:20" s="27" customFormat="1" ht="17.25" customHeight="1">
      <c r="A27" s="31" t="s">
        <v>407</v>
      </c>
      <c r="B27" s="32"/>
      <c r="C27" s="32"/>
      <c r="D27" s="32"/>
      <c r="E27" s="32"/>
      <c r="F27" s="7">
        <v>0</v>
      </c>
      <c r="G27" s="32"/>
      <c r="H27" s="32"/>
      <c r="I27" s="32"/>
      <c r="J27" s="31" t="s">
        <v>408</v>
      </c>
      <c r="K27" s="7">
        <f>SUM(L27,N27)</f>
        <v>0</v>
      </c>
      <c r="L27" s="7">
        <v>0</v>
      </c>
      <c r="M27" s="32"/>
      <c r="N27" s="7">
        <v>0</v>
      </c>
      <c r="O27" s="32"/>
      <c r="P27" s="32"/>
      <c r="Q27" s="31" t="s">
        <v>409</v>
      </c>
      <c r="R27" s="7">
        <f>SUM(T27)</f>
        <v>0</v>
      </c>
      <c r="S27" s="37"/>
      <c r="T27" s="7">
        <v>0</v>
      </c>
    </row>
    <row r="28" spans="1:20" s="1" customFormat="1" ht="17.25" customHeight="1">
      <c r="A28" s="31"/>
      <c r="B28" s="32"/>
      <c r="C28" s="32"/>
      <c r="D28" s="32"/>
      <c r="E28" s="32"/>
      <c r="F28" s="32"/>
      <c r="G28" s="32"/>
      <c r="H28" s="32"/>
      <c r="I28" s="32"/>
      <c r="J28" s="31"/>
      <c r="K28" s="32"/>
      <c r="L28" s="32"/>
      <c r="M28" s="32"/>
      <c r="N28" s="32"/>
      <c r="O28" s="32"/>
      <c r="P28" s="32"/>
      <c r="Q28" s="31"/>
      <c r="R28" s="32"/>
      <c r="S28" s="32"/>
      <c r="T28" s="32"/>
    </row>
    <row r="29" spans="1:20" s="1" customFormat="1" ht="17.25" customHeight="1">
      <c r="A29" s="31"/>
      <c r="B29" s="32"/>
      <c r="C29" s="32"/>
      <c r="D29" s="32"/>
      <c r="E29" s="32"/>
      <c r="F29" s="32"/>
      <c r="G29" s="32"/>
      <c r="H29" s="32"/>
      <c r="I29" s="32"/>
      <c r="J29" s="31"/>
      <c r="K29" s="32"/>
      <c r="L29" s="32"/>
      <c r="M29" s="32"/>
      <c r="N29" s="32"/>
      <c r="O29" s="32"/>
      <c r="P29" s="32"/>
      <c r="Q29" s="31"/>
      <c r="R29" s="32"/>
      <c r="S29" s="32"/>
      <c r="T29" s="32"/>
    </row>
    <row r="30" spans="1:20" s="1" customFormat="1" ht="17.25" customHeight="1">
      <c r="A30" s="31"/>
      <c r="B30" s="32"/>
      <c r="C30" s="32"/>
      <c r="D30" s="32"/>
      <c r="E30" s="32"/>
      <c r="F30" s="32"/>
      <c r="G30" s="32"/>
      <c r="H30" s="32"/>
      <c r="I30" s="32"/>
      <c r="J30" s="31"/>
      <c r="K30" s="32"/>
      <c r="L30" s="32"/>
      <c r="M30" s="32"/>
      <c r="N30" s="32"/>
      <c r="O30" s="32"/>
      <c r="P30" s="32"/>
      <c r="Q30" s="31"/>
      <c r="R30" s="32"/>
      <c r="S30" s="32"/>
      <c r="T30" s="32"/>
    </row>
    <row r="31" spans="1:20" s="1" customFormat="1" ht="17.25" customHeight="1">
      <c r="A31" s="31"/>
      <c r="B31" s="32"/>
      <c r="C31" s="32"/>
      <c r="D31" s="32"/>
      <c r="E31" s="32"/>
      <c r="F31" s="32"/>
      <c r="G31" s="32"/>
      <c r="H31" s="32"/>
      <c r="I31" s="32"/>
      <c r="J31" s="31"/>
      <c r="K31" s="32"/>
      <c r="L31" s="32"/>
      <c r="M31" s="32"/>
      <c r="N31" s="32"/>
      <c r="O31" s="32"/>
      <c r="P31" s="32"/>
      <c r="Q31" s="31"/>
      <c r="R31" s="32"/>
      <c r="S31" s="32"/>
      <c r="T31" s="32"/>
    </row>
    <row r="32" spans="1:20" s="1" customFormat="1" ht="17.25" customHeight="1">
      <c r="A32" s="31"/>
      <c r="B32" s="32"/>
      <c r="C32" s="32"/>
      <c r="D32" s="32"/>
      <c r="E32" s="32"/>
      <c r="F32" s="32"/>
      <c r="G32" s="32"/>
      <c r="H32" s="32"/>
      <c r="I32" s="32"/>
      <c r="J32" s="31"/>
      <c r="K32" s="32"/>
      <c r="L32" s="32"/>
      <c r="M32" s="32"/>
      <c r="N32" s="32"/>
      <c r="O32" s="32"/>
      <c r="P32" s="32"/>
      <c r="Q32" s="31"/>
      <c r="R32" s="32"/>
      <c r="S32" s="32"/>
      <c r="T32" s="32"/>
    </row>
    <row r="33" spans="1:20" s="1" customFormat="1" ht="17.25" customHeight="1">
      <c r="A33" s="31"/>
      <c r="B33" s="32"/>
      <c r="C33" s="32"/>
      <c r="D33" s="32"/>
      <c r="E33" s="32"/>
      <c r="F33" s="32"/>
      <c r="G33" s="32"/>
      <c r="H33" s="32"/>
      <c r="I33" s="32"/>
      <c r="J33" s="31"/>
      <c r="K33" s="32"/>
      <c r="L33" s="32"/>
      <c r="M33" s="32"/>
      <c r="N33" s="32"/>
      <c r="O33" s="32"/>
      <c r="P33" s="32"/>
      <c r="Q33" s="31"/>
      <c r="R33" s="32"/>
      <c r="S33" s="32"/>
      <c r="T33" s="32"/>
    </row>
    <row r="34" spans="1:20" s="1" customFormat="1" ht="17.25" customHeight="1">
      <c r="A34" s="31"/>
      <c r="B34" s="32"/>
      <c r="C34" s="32"/>
      <c r="D34" s="32"/>
      <c r="E34" s="32"/>
      <c r="F34" s="32"/>
      <c r="G34" s="32"/>
      <c r="H34" s="32"/>
      <c r="I34" s="32"/>
      <c r="J34" s="31"/>
      <c r="K34" s="32"/>
      <c r="L34" s="32"/>
      <c r="M34" s="32"/>
      <c r="N34" s="32"/>
      <c r="O34" s="32"/>
      <c r="P34" s="32"/>
      <c r="Q34" s="31"/>
      <c r="R34" s="32"/>
      <c r="S34" s="32"/>
      <c r="T34" s="32"/>
    </row>
    <row r="35" spans="1:20" s="1" customFormat="1" ht="17.25" customHeight="1">
      <c r="A35" s="31"/>
      <c r="B35" s="32"/>
      <c r="C35" s="32"/>
      <c r="D35" s="32"/>
      <c r="E35" s="32"/>
      <c r="F35" s="32"/>
      <c r="G35" s="32"/>
      <c r="H35" s="32"/>
      <c r="I35" s="32"/>
      <c r="J35" s="31"/>
      <c r="K35" s="32"/>
      <c r="L35" s="32"/>
      <c r="M35" s="32"/>
      <c r="N35" s="32"/>
      <c r="O35" s="32"/>
      <c r="P35" s="32"/>
      <c r="Q35" s="31"/>
      <c r="R35" s="32"/>
      <c r="S35" s="32"/>
      <c r="T35" s="32"/>
    </row>
    <row r="36" spans="1:20" s="1" customFormat="1" ht="17.25" customHeight="1">
      <c r="A36" s="6" t="s">
        <v>410</v>
      </c>
      <c r="B36" s="7">
        <f>SUM(C36:I36)</f>
        <v>107840</v>
      </c>
      <c r="C36" s="7">
        <v>9519</v>
      </c>
      <c r="D36" s="7">
        <v>475</v>
      </c>
      <c r="E36" s="7">
        <v>0</v>
      </c>
      <c r="F36" s="7">
        <v>1517</v>
      </c>
      <c r="G36" s="7">
        <v>3329</v>
      </c>
      <c r="H36" s="7">
        <v>93000</v>
      </c>
      <c r="I36" s="7">
        <v>0</v>
      </c>
      <c r="J36" s="6" t="s">
        <v>411</v>
      </c>
      <c r="K36" s="7">
        <f>SUM(L36:P36)</f>
        <v>92889</v>
      </c>
      <c r="L36" s="7">
        <v>88342</v>
      </c>
      <c r="M36" s="7">
        <v>0</v>
      </c>
      <c r="N36" s="7">
        <v>4547</v>
      </c>
      <c r="O36" s="7">
        <v>0</v>
      </c>
      <c r="P36" s="7">
        <v>0</v>
      </c>
      <c r="Q36" s="6" t="s">
        <v>412</v>
      </c>
      <c r="R36" s="7">
        <f>SUM(S36:T36)</f>
        <v>14951</v>
      </c>
      <c r="S36" s="7">
        <v>0</v>
      </c>
      <c r="T36" s="7">
        <v>14951</v>
      </c>
    </row>
    <row r="37"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K7"/>
  <sheetViews>
    <sheetView showGridLines="0" showZeros="0" workbookViewId="0" topLeftCell="A1">
      <selection activeCell="A1" sqref="A1:AK1"/>
    </sheetView>
  </sheetViews>
  <sheetFormatPr defaultColWidth="9.125" defaultRowHeight="14.25"/>
  <cols>
    <col min="1" max="1" width="37.75390625" style="0" customWidth="1"/>
    <col min="2" max="4" width="14.75390625" style="0" customWidth="1"/>
    <col min="5" max="5" width="14.375" style="0" customWidth="1"/>
    <col min="6" max="6" width="14.75390625" style="0" customWidth="1"/>
    <col min="7" max="7" width="13.875" style="0" customWidth="1"/>
    <col min="8" max="10" width="14.75390625" style="0" customWidth="1"/>
    <col min="11" max="11" width="14.25390625" style="0" customWidth="1"/>
    <col min="12" max="12" width="14.75390625" style="0" customWidth="1"/>
    <col min="13" max="13" width="13.875" style="0" customWidth="1"/>
    <col min="14" max="14" width="14.00390625" style="0" customWidth="1"/>
    <col min="15" max="15" width="14.75390625" style="0" customWidth="1"/>
    <col min="16" max="16" width="13.875" style="0" customWidth="1"/>
    <col min="17" max="18" width="14.75390625" style="0" customWidth="1"/>
    <col min="19" max="19" width="13.875" style="0" customWidth="1"/>
    <col min="20" max="20" width="14.75390625" style="0" customWidth="1"/>
    <col min="21" max="23" width="13.50390625" style="0" customWidth="1"/>
    <col min="24" max="28" width="14.75390625" style="0" customWidth="1"/>
    <col min="29" max="29" width="15.125" style="0" customWidth="1"/>
    <col min="30" max="30" width="14.875" style="0" customWidth="1"/>
    <col min="31" max="31" width="15.375" style="0" customWidth="1"/>
    <col min="32" max="32" width="14.75390625" style="0" customWidth="1"/>
    <col min="33" max="33" width="14.00390625" style="0" customWidth="1"/>
    <col min="34" max="34" width="14.75390625" style="0" customWidth="1"/>
    <col min="35" max="35" width="14.875" style="0" customWidth="1"/>
    <col min="36" max="36" width="16.375" style="0" customWidth="1"/>
    <col min="37" max="37" width="14.25390625" style="0" customWidth="1"/>
  </cols>
  <sheetData>
    <row r="1" spans="1:37" s="1" customFormat="1" ht="33.75" customHeight="1">
      <c r="A1" s="2" t="s">
        <v>413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1" customFormat="1" ht="16.5" customHeight="1">
      <c r="A2" s="3" t="s">
        <v>414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6.5" customHeight="1">
      <c r="A3" s="14" t="s">
        <v>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row>
    <row r="4" spans="1:37" s="1" customFormat="1" ht="16.5" customHeight="1">
      <c r="A4" s="15" t="s">
        <v>415</v>
      </c>
      <c r="B4" s="16" t="s">
        <v>416</v>
      </c>
      <c r="C4" s="16"/>
      <c r="D4" s="16"/>
      <c r="E4" s="16"/>
      <c r="F4" s="16"/>
      <c r="G4" s="16"/>
      <c r="H4" s="16"/>
      <c r="I4" s="16"/>
      <c r="J4" s="16"/>
      <c r="K4" s="16"/>
      <c r="L4" s="16"/>
      <c r="M4" s="16"/>
      <c r="N4" s="16"/>
      <c r="O4" s="16"/>
      <c r="P4" s="16"/>
      <c r="Q4" s="16"/>
      <c r="R4" s="16"/>
      <c r="S4" s="16"/>
      <c r="T4" s="16"/>
      <c r="U4" s="22" t="s">
        <v>417</v>
      </c>
      <c r="V4" s="23"/>
      <c r="W4" s="23"/>
      <c r="X4" s="23"/>
      <c r="Y4" s="23"/>
      <c r="Z4" s="23"/>
      <c r="AA4" s="23"/>
      <c r="AB4" s="23"/>
      <c r="AC4" s="23"/>
      <c r="AD4" s="23"/>
      <c r="AE4" s="23"/>
      <c r="AF4" s="23"/>
      <c r="AG4" s="23"/>
      <c r="AH4" s="23"/>
      <c r="AI4" s="23"/>
      <c r="AJ4" s="23"/>
      <c r="AK4" s="23"/>
    </row>
    <row r="5" spans="1:37" s="1" customFormat="1" ht="16.5" customHeight="1">
      <c r="A5" s="17"/>
      <c r="B5" s="6" t="s">
        <v>418</v>
      </c>
      <c r="C5" s="6"/>
      <c r="D5" s="6"/>
      <c r="E5" s="6"/>
      <c r="F5" s="6"/>
      <c r="G5" s="6"/>
      <c r="H5" s="6"/>
      <c r="I5" s="6"/>
      <c r="J5" s="6"/>
      <c r="K5" s="21" t="s">
        <v>419</v>
      </c>
      <c r="L5" s="6"/>
      <c r="M5" s="6"/>
      <c r="N5" s="6"/>
      <c r="O5" s="6"/>
      <c r="P5" s="6"/>
      <c r="Q5" s="6"/>
      <c r="R5" s="6"/>
      <c r="S5" s="6"/>
      <c r="T5" s="6"/>
      <c r="U5" s="21" t="s">
        <v>418</v>
      </c>
      <c r="V5" s="6"/>
      <c r="W5" s="6"/>
      <c r="X5" s="6"/>
      <c r="Y5" s="6"/>
      <c r="Z5" s="6"/>
      <c r="AA5" s="6"/>
      <c r="AB5" s="6"/>
      <c r="AC5" s="6" t="s">
        <v>419</v>
      </c>
      <c r="AD5" s="6"/>
      <c r="AE5" s="6"/>
      <c r="AF5" s="6"/>
      <c r="AG5" s="6"/>
      <c r="AH5" s="6"/>
      <c r="AI5" s="6" t="s">
        <v>420</v>
      </c>
      <c r="AJ5" s="6"/>
      <c r="AK5" s="6"/>
    </row>
    <row r="6" spans="1:37" s="13" customFormat="1" ht="45" customHeight="1">
      <c r="A6" s="18"/>
      <c r="B6" s="19" t="s">
        <v>421</v>
      </c>
      <c r="C6" s="19" t="s">
        <v>362</v>
      </c>
      <c r="D6" s="19" t="s">
        <v>365</v>
      </c>
      <c r="E6" s="19" t="s">
        <v>368</v>
      </c>
      <c r="F6" s="19" t="s">
        <v>371</v>
      </c>
      <c r="G6" s="19" t="s">
        <v>374</v>
      </c>
      <c r="H6" s="19" t="s">
        <v>389</v>
      </c>
      <c r="I6" s="19" t="s">
        <v>401</v>
      </c>
      <c r="J6" s="19" t="s">
        <v>422</v>
      </c>
      <c r="K6" s="19" t="s">
        <v>423</v>
      </c>
      <c r="L6" s="19" t="s">
        <v>363</v>
      </c>
      <c r="M6" s="19" t="s">
        <v>366</v>
      </c>
      <c r="N6" s="19" t="s">
        <v>369</v>
      </c>
      <c r="O6" s="19" t="s">
        <v>372</v>
      </c>
      <c r="P6" s="19" t="s">
        <v>375</v>
      </c>
      <c r="Q6" s="19" t="s">
        <v>390</v>
      </c>
      <c r="R6" s="19" t="s">
        <v>402</v>
      </c>
      <c r="S6" s="15" t="s">
        <v>20</v>
      </c>
      <c r="T6" s="19" t="s">
        <v>424</v>
      </c>
      <c r="U6" s="24" t="s">
        <v>425</v>
      </c>
      <c r="V6" s="18" t="s">
        <v>340</v>
      </c>
      <c r="W6" s="18" t="s">
        <v>23</v>
      </c>
      <c r="X6" s="18" t="s">
        <v>35</v>
      </c>
      <c r="Y6" s="18" t="s">
        <v>36</v>
      </c>
      <c r="Z6" s="18" t="s">
        <v>37</v>
      </c>
      <c r="AA6" s="18" t="s">
        <v>39</v>
      </c>
      <c r="AB6" s="18" t="s">
        <v>41</v>
      </c>
      <c r="AC6" s="18" t="s">
        <v>426</v>
      </c>
      <c r="AD6" s="18" t="s">
        <v>342</v>
      </c>
      <c r="AE6" s="18" t="s">
        <v>24</v>
      </c>
      <c r="AF6" s="18" t="s">
        <v>38</v>
      </c>
      <c r="AG6" s="18" t="s">
        <v>40</v>
      </c>
      <c r="AH6" s="18" t="s">
        <v>42</v>
      </c>
      <c r="AI6" s="18" t="s">
        <v>427</v>
      </c>
      <c r="AJ6" s="18" t="s">
        <v>43</v>
      </c>
      <c r="AK6" s="18" t="s">
        <v>44</v>
      </c>
    </row>
    <row r="7" spans="1:37" s="1" customFormat="1" ht="16.5" customHeight="1">
      <c r="A7" s="20" t="s">
        <v>428</v>
      </c>
      <c r="B7" s="7">
        <v>9519</v>
      </c>
      <c r="C7" s="7">
        <v>7176</v>
      </c>
      <c r="D7" s="7">
        <v>0</v>
      </c>
      <c r="E7" s="7">
        <v>0</v>
      </c>
      <c r="F7" s="7">
        <v>975</v>
      </c>
      <c r="G7" s="7">
        <v>356</v>
      </c>
      <c r="H7" s="7">
        <v>0</v>
      </c>
      <c r="I7" s="7">
        <v>0</v>
      </c>
      <c r="J7" s="7">
        <f>B7-SUM(C7:I7)</f>
        <v>1012</v>
      </c>
      <c r="K7" s="7">
        <v>88342</v>
      </c>
      <c r="L7" s="7">
        <v>29568</v>
      </c>
      <c r="M7" s="7">
        <v>0</v>
      </c>
      <c r="N7" s="7">
        <v>175</v>
      </c>
      <c r="O7" s="7">
        <v>551</v>
      </c>
      <c r="P7" s="7">
        <v>0</v>
      </c>
      <c r="Q7" s="7">
        <v>0</v>
      </c>
      <c r="R7" s="7">
        <v>526</v>
      </c>
      <c r="S7" s="25">
        <v>0</v>
      </c>
      <c r="T7" s="7">
        <f>K7-SUM(L7:S7)</f>
        <v>57522</v>
      </c>
      <c r="U7" s="7">
        <f>SUM(V7:AB7)</f>
        <v>107840</v>
      </c>
      <c r="V7" s="7">
        <v>9519</v>
      </c>
      <c r="W7" s="7">
        <v>475</v>
      </c>
      <c r="X7" s="7">
        <v>0</v>
      </c>
      <c r="Y7" s="7">
        <v>1517</v>
      </c>
      <c r="Z7" s="7">
        <v>3329</v>
      </c>
      <c r="AA7" s="7">
        <v>93000</v>
      </c>
      <c r="AB7" s="7">
        <v>0</v>
      </c>
      <c r="AC7" s="7">
        <f>SUM(AD7:AH7)</f>
        <v>92889</v>
      </c>
      <c r="AD7" s="7">
        <v>88342</v>
      </c>
      <c r="AE7" s="7">
        <v>0</v>
      </c>
      <c r="AF7" s="7">
        <v>4547</v>
      </c>
      <c r="AG7" s="7">
        <v>0</v>
      </c>
      <c r="AH7" s="7">
        <v>0</v>
      </c>
      <c r="AI7" s="7">
        <f>SUM(AJ7:AK7)</f>
        <v>14951</v>
      </c>
      <c r="AJ7" s="7">
        <v>0</v>
      </c>
      <c r="AK7" s="7">
        <v>14951</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33"/>
  <sheetViews>
    <sheetView showGridLines="0" showZeros="0" workbookViewId="0" topLeftCell="A1">
      <selection activeCell="D4" sqref="D4:D33"/>
    </sheetView>
  </sheetViews>
  <sheetFormatPr defaultColWidth="9.125" defaultRowHeight="14.25"/>
  <cols>
    <col min="1" max="1" width="35.00390625" style="1" customWidth="1"/>
    <col min="2" max="2" width="19.00390625" style="1" customWidth="1"/>
    <col min="3" max="3" width="35.00390625" style="1" customWidth="1"/>
    <col min="4" max="4" width="19.00390625" style="1" customWidth="1"/>
  </cols>
  <sheetData>
    <row r="1" spans="1:4" s="1" customFormat="1" ht="33.75" customHeight="1">
      <c r="A1" s="10" t="s">
        <v>429</v>
      </c>
      <c r="B1" s="10"/>
      <c r="C1" s="10"/>
      <c r="D1" s="10"/>
    </row>
    <row r="2" spans="1:4" s="1" customFormat="1" ht="16.5" customHeight="1">
      <c r="A2" s="3" t="s">
        <v>430</v>
      </c>
      <c r="B2" s="3"/>
      <c r="C2" s="3"/>
      <c r="D2" s="3"/>
    </row>
    <row r="3" spans="1:4" s="1" customFormat="1" ht="16.5" customHeight="1">
      <c r="A3" s="4" t="s">
        <v>431</v>
      </c>
      <c r="B3" s="4" t="s">
        <v>6</v>
      </c>
      <c r="C3" s="4" t="s">
        <v>431</v>
      </c>
      <c r="D3" s="4" t="s">
        <v>6</v>
      </c>
    </row>
    <row r="4" spans="1:4" s="1" customFormat="1" ht="17.25" customHeight="1">
      <c r="A4" s="8" t="s">
        <v>432</v>
      </c>
      <c r="B4" s="7">
        <f>'[1]L10'!C6</f>
        <v>9519</v>
      </c>
      <c r="C4" s="8" t="s">
        <v>433</v>
      </c>
      <c r="D4" s="7">
        <f>'[1]L10'!O6</f>
        <v>88342</v>
      </c>
    </row>
    <row r="5" spans="1:4" s="1" customFormat="1" ht="17.25" customHeight="1">
      <c r="A5" s="8" t="s">
        <v>434</v>
      </c>
      <c r="B5" s="7">
        <f>B6</f>
        <v>475</v>
      </c>
      <c r="C5" s="8" t="s">
        <v>435</v>
      </c>
      <c r="D5" s="7">
        <f>D6</f>
        <v>0</v>
      </c>
    </row>
    <row r="6" spans="1:4" s="1" customFormat="1" ht="17.25" customHeight="1">
      <c r="A6" s="8" t="s">
        <v>25</v>
      </c>
      <c r="B6" s="7">
        <f>SUM(B7:B15)</f>
        <v>475</v>
      </c>
      <c r="C6" s="8" t="s">
        <v>436</v>
      </c>
      <c r="D6" s="7">
        <f>SUM(D7:D15)</f>
        <v>0</v>
      </c>
    </row>
    <row r="7" spans="1:4" s="1" customFormat="1" ht="17.25" customHeight="1">
      <c r="A7" s="8" t="s">
        <v>26</v>
      </c>
      <c r="B7" s="7">
        <f>'[1]L10'!D7</f>
        <v>0</v>
      </c>
      <c r="C7" s="8" t="s">
        <v>26</v>
      </c>
      <c r="D7" s="7">
        <f>'[1]L10'!P7</f>
        <v>0</v>
      </c>
    </row>
    <row r="8" spans="1:4" s="1" customFormat="1" ht="17.25" customHeight="1">
      <c r="A8" s="8" t="s">
        <v>27</v>
      </c>
      <c r="B8" s="7">
        <f>'[1]L10'!D8+'[1]L10'!D9</f>
        <v>0</v>
      </c>
      <c r="C8" s="8" t="s">
        <v>27</v>
      </c>
      <c r="D8" s="7">
        <f>'[1]L10'!P8+'[1]L10'!P9</f>
        <v>0</v>
      </c>
    </row>
    <row r="9" spans="1:4" s="1" customFormat="1" ht="17.25" customHeight="1">
      <c r="A9" s="8" t="s">
        <v>28</v>
      </c>
      <c r="B9" s="7">
        <f>'[1]L10'!D10+'[1]L10'!D11</f>
        <v>229</v>
      </c>
      <c r="C9" s="8" t="s">
        <v>28</v>
      </c>
      <c r="D9" s="7">
        <f>'[1]L10'!P10+'[1]L10'!P11</f>
        <v>0</v>
      </c>
    </row>
    <row r="10" spans="1:4" s="1" customFormat="1" ht="17.25" customHeight="1">
      <c r="A10" s="8" t="s">
        <v>29</v>
      </c>
      <c r="B10" s="7">
        <f>'[1]L10'!D12+'[1]L10'!D13</f>
        <v>0</v>
      </c>
      <c r="C10" s="8" t="s">
        <v>29</v>
      </c>
      <c r="D10" s="7">
        <f>'[1]L10'!P12+'[1]L10'!P13</f>
        <v>0</v>
      </c>
    </row>
    <row r="11" spans="1:4" s="1" customFormat="1" ht="17.25" customHeight="1">
      <c r="A11" s="8" t="s">
        <v>30</v>
      </c>
      <c r="B11" s="7">
        <f>'[1]L10'!D14+'[1]L10'!D15+'[1]L10'!D16+'[1]L10'!D17+'[1]L10'!D18</f>
        <v>0</v>
      </c>
      <c r="C11" s="8" t="s">
        <v>30</v>
      </c>
      <c r="D11" s="7">
        <f>'[1]L10'!P14+'[1]L10'!P15+'[1]L10'!P16+'[1]L10'!P17+'[1]L10'!P18</f>
        <v>0</v>
      </c>
    </row>
    <row r="12" spans="1:4" s="1" customFormat="1" ht="17.25" customHeight="1">
      <c r="A12" s="8" t="s">
        <v>31</v>
      </c>
      <c r="B12" s="7">
        <f>'[1]L10'!D19+'[1]L10'!D20+'[1]L10'!D21</f>
        <v>0</v>
      </c>
      <c r="C12" s="8" t="s">
        <v>31</v>
      </c>
      <c r="D12" s="7">
        <f>'[1]L10'!P19+'[1]L10'!P20+'[1]L10'!P21</f>
        <v>0</v>
      </c>
    </row>
    <row r="13" spans="1:4" s="1" customFormat="1" ht="17.25" customHeight="1">
      <c r="A13" s="8" t="s">
        <v>32</v>
      </c>
      <c r="B13" s="7">
        <f>'[1]L10'!D22+'[1]L10'!D23+'[1]L10'!D24+'[1]L10'!D25+'[1]L10'!D26</f>
        <v>0</v>
      </c>
      <c r="C13" s="8" t="s">
        <v>32</v>
      </c>
      <c r="D13" s="7">
        <f>'[1]L10'!P22+'[1]L10'!P23+'[1]L10'!P24+'[1]L10'!P25+'[1]L10'!P26</f>
        <v>0</v>
      </c>
    </row>
    <row r="14" spans="1:4" s="1" customFormat="1" ht="17.25" customHeight="1">
      <c r="A14" s="8" t="s">
        <v>33</v>
      </c>
      <c r="B14" s="7">
        <f>'[1]L10'!D27</f>
        <v>0</v>
      </c>
      <c r="C14" s="8" t="s">
        <v>33</v>
      </c>
      <c r="D14" s="7">
        <f>'[1]L10'!P27</f>
        <v>0</v>
      </c>
    </row>
    <row r="15" spans="1:4" s="1" customFormat="1" ht="17.25" customHeight="1">
      <c r="A15" s="8" t="s">
        <v>34</v>
      </c>
      <c r="B15" s="7">
        <f>'[1]L10'!D30+'[1]L10'!D31+'[1]L10'!D32</f>
        <v>246</v>
      </c>
      <c r="C15" s="8" t="s">
        <v>437</v>
      </c>
      <c r="D15" s="7">
        <f>'[1]L10'!P30+'[1]L10'!P31+'[1]L10'!P32</f>
        <v>0</v>
      </c>
    </row>
    <row r="16" spans="1:4" s="1" customFormat="1" ht="17.25" customHeight="1">
      <c r="A16" s="11" t="s">
        <v>438</v>
      </c>
      <c r="B16" s="7">
        <v>0</v>
      </c>
      <c r="C16" s="12" t="s">
        <v>439</v>
      </c>
      <c r="D16" s="7">
        <v>0</v>
      </c>
    </row>
    <row r="17" spans="1:4" s="1" customFormat="1" ht="17.25" customHeight="1">
      <c r="A17" s="8" t="s">
        <v>35</v>
      </c>
      <c r="B17" s="7">
        <v>0</v>
      </c>
      <c r="C17" s="8"/>
      <c r="D17" s="7"/>
    </row>
    <row r="18" spans="1:4" s="1" customFormat="1" ht="17.25" customHeight="1">
      <c r="A18" s="8" t="s">
        <v>440</v>
      </c>
      <c r="B18" s="7">
        <v>1517</v>
      </c>
      <c r="C18" s="8"/>
      <c r="D18" s="7"/>
    </row>
    <row r="19" spans="1:4" s="1" customFormat="1" ht="17.25" customHeight="1">
      <c r="A19" s="11" t="s">
        <v>441</v>
      </c>
      <c r="B19" s="7">
        <f>B21</f>
        <v>3329</v>
      </c>
      <c r="C19" s="12" t="s">
        <v>442</v>
      </c>
      <c r="D19" s="7">
        <v>4547</v>
      </c>
    </row>
    <row r="20" spans="1:4" s="1" customFormat="1" ht="15" customHeight="1">
      <c r="A20" s="8" t="s">
        <v>443</v>
      </c>
      <c r="B20" s="7"/>
      <c r="C20" s="8"/>
      <c r="D20" s="7"/>
    </row>
    <row r="21" spans="1:4" s="1" customFormat="1" ht="15" customHeight="1">
      <c r="A21" s="8" t="s">
        <v>444</v>
      </c>
      <c r="B21" s="7">
        <f>SUM(B22:B23)</f>
        <v>3329</v>
      </c>
      <c r="C21" s="8"/>
      <c r="D21" s="7"/>
    </row>
    <row r="22" spans="1:4" s="1" customFormat="1" ht="17.25" customHeight="1">
      <c r="A22" s="8" t="s">
        <v>445</v>
      </c>
      <c r="B22" s="7">
        <v>0</v>
      </c>
      <c r="C22" s="8"/>
      <c r="D22" s="7"/>
    </row>
    <row r="23" spans="1:4" s="1" customFormat="1" ht="17.25" customHeight="1">
      <c r="A23" s="8" t="s">
        <v>446</v>
      </c>
      <c r="B23" s="7">
        <v>3329</v>
      </c>
      <c r="C23" s="8"/>
      <c r="D23" s="7"/>
    </row>
    <row r="24" spans="1:4" s="1" customFormat="1" ht="17.25" customHeight="1">
      <c r="A24" s="8" t="s">
        <v>447</v>
      </c>
      <c r="B24" s="7">
        <f aca="true" t="shared" si="0" ref="B24:B27">B25</f>
        <v>0</v>
      </c>
      <c r="C24" s="8" t="s">
        <v>40</v>
      </c>
      <c r="D24" s="7">
        <f>D25</f>
        <v>0</v>
      </c>
    </row>
    <row r="25" spans="1:4" s="1" customFormat="1" ht="17.25" customHeight="1">
      <c r="A25" s="8" t="s">
        <v>448</v>
      </c>
      <c r="B25" s="7">
        <f t="shared" si="0"/>
        <v>0</v>
      </c>
      <c r="C25" s="8" t="s">
        <v>449</v>
      </c>
      <c r="D25" s="7">
        <v>0</v>
      </c>
    </row>
    <row r="26" spans="1:4" s="1" customFormat="1" ht="17.25" customHeight="1">
      <c r="A26" s="8" t="s">
        <v>450</v>
      </c>
      <c r="B26" s="7">
        <v>0</v>
      </c>
      <c r="C26" s="8" t="s">
        <v>451</v>
      </c>
      <c r="D26" s="7"/>
    </row>
    <row r="27" spans="1:4" s="1" customFormat="1" ht="17.25" customHeight="1">
      <c r="A27" s="8" t="s">
        <v>452</v>
      </c>
      <c r="B27" s="7">
        <f t="shared" si="0"/>
        <v>93000</v>
      </c>
      <c r="C27" s="8" t="s">
        <v>453</v>
      </c>
      <c r="D27" s="7">
        <v>0</v>
      </c>
    </row>
    <row r="28" spans="1:4" s="1" customFormat="1" ht="17.25" customHeight="1">
      <c r="A28" s="8" t="s">
        <v>454</v>
      </c>
      <c r="B28" s="7">
        <v>93000</v>
      </c>
      <c r="C28" s="8"/>
      <c r="D28" s="7"/>
    </row>
    <row r="29" spans="1:4" s="1" customFormat="1" ht="17.25" customHeight="1">
      <c r="A29" s="8" t="s">
        <v>455</v>
      </c>
      <c r="B29" s="7">
        <v>0</v>
      </c>
      <c r="C29" s="8" t="s">
        <v>456</v>
      </c>
      <c r="D29" s="7">
        <v>0</v>
      </c>
    </row>
    <row r="30" spans="1:4" s="1" customFormat="1" ht="17.25" customHeight="1">
      <c r="A30" s="8" t="s">
        <v>457</v>
      </c>
      <c r="B30" s="7">
        <v>0</v>
      </c>
      <c r="C30" s="8" t="s">
        <v>458</v>
      </c>
      <c r="D30" s="7">
        <v>0</v>
      </c>
    </row>
    <row r="31" spans="1:4" s="1" customFormat="1" ht="17.25" customHeight="1">
      <c r="A31" s="8"/>
      <c r="B31" s="7"/>
      <c r="C31" s="8" t="s">
        <v>43</v>
      </c>
      <c r="D31" s="7">
        <f>'[1]L10'!Y6</f>
        <v>0</v>
      </c>
    </row>
    <row r="32" spans="1:4" s="1" customFormat="1" ht="17.25" customHeight="1">
      <c r="A32" s="8"/>
      <c r="B32" s="7"/>
      <c r="C32" s="8" t="s">
        <v>459</v>
      </c>
      <c r="D32" s="7">
        <f>B33-D4-D5-D16-D19-D24-D27-D29-D30-D31</f>
        <v>14951</v>
      </c>
    </row>
    <row r="33" spans="1:4" s="1" customFormat="1" ht="16.5" customHeight="1">
      <c r="A33" s="4" t="s">
        <v>460</v>
      </c>
      <c r="B33" s="7">
        <f>SUM(B4,B5,B16:B19,B24,B27,B29,B30)</f>
        <v>107840</v>
      </c>
      <c r="C33" s="4" t="s">
        <v>461</v>
      </c>
      <c r="D33" s="7">
        <f>SUM(D4,D5,D16,D19,D24,D27,D29:D32)</f>
        <v>107840</v>
      </c>
    </row>
    <row r="34" s="1" customFormat="1" ht="15" customHeight="1"/>
  </sheetData>
  <sheetProtection/>
  <mergeCells count="2">
    <mergeCell ref="A1:D1"/>
    <mergeCell ref="A2:D2"/>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J10"/>
  <sheetViews>
    <sheetView showGridLines="0" showZeros="0" workbookViewId="0" topLeftCell="A1">
      <selection activeCell="F24" sqref="F24"/>
    </sheetView>
  </sheetViews>
  <sheetFormatPr defaultColWidth="9.125" defaultRowHeight="14.25"/>
  <cols>
    <col min="1" max="1" width="33.50390625" style="1" customWidth="1"/>
    <col min="2" max="10" width="14.75390625" style="1" customWidth="1"/>
  </cols>
  <sheetData>
    <row r="1" spans="1:10" s="1" customFormat="1" ht="33.75" customHeight="1">
      <c r="A1" s="2" t="s">
        <v>462</v>
      </c>
      <c r="B1" s="2"/>
      <c r="C1" s="2"/>
      <c r="D1" s="2"/>
      <c r="E1" s="2"/>
      <c r="F1" s="2"/>
      <c r="G1" s="2"/>
      <c r="H1" s="2"/>
      <c r="I1" s="2"/>
      <c r="J1" s="2"/>
    </row>
    <row r="2" spans="1:10" s="1" customFormat="1" ht="16.5" customHeight="1">
      <c r="A2" s="3" t="s">
        <v>2</v>
      </c>
      <c r="B2" s="3"/>
      <c r="C2" s="3"/>
      <c r="D2" s="3"/>
      <c r="E2" s="3"/>
      <c r="F2" s="3"/>
      <c r="G2" s="3"/>
      <c r="H2" s="3"/>
      <c r="I2" s="3"/>
      <c r="J2" s="3"/>
    </row>
    <row r="3" spans="1:10" s="1" customFormat="1" ht="16.5" customHeight="1">
      <c r="A3" s="4" t="s">
        <v>431</v>
      </c>
      <c r="B3" s="4" t="s">
        <v>339</v>
      </c>
      <c r="C3" s="4" t="s">
        <v>463</v>
      </c>
      <c r="D3" s="4"/>
      <c r="E3" s="4"/>
      <c r="F3" s="4"/>
      <c r="G3" s="4"/>
      <c r="H3" s="4" t="s">
        <v>464</v>
      </c>
      <c r="I3" s="4"/>
      <c r="J3" s="4"/>
    </row>
    <row r="4" spans="1:10" s="1" customFormat="1" ht="16.5" customHeight="1">
      <c r="A4" s="4"/>
      <c r="B4" s="4"/>
      <c r="C4" s="4" t="s">
        <v>465</v>
      </c>
      <c r="D4" s="4" t="s">
        <v>466</v>
      </c>
      <c r="E4" s="4" t="s">
        <v>467</v>
      </c>
      <c r="F4" s="4" t="s">
        <v>468</v>
      </c>
      <c r="G4" s="4" t="s">
        <v>469</v>
      </c>
      <c r="H4" s="4" t="s">
        <v>465</v>
      </c>
      <c r="I4" s="4" t="s">
        <v>470</v>
      </c>
      <c r="J4" s="4" t="s">
        <v>471</v>
      </c>
    </row>
    <row r="5" spans="1:10" s="1" customFormat="1" ht="16.5" customHeight="1">
      <c r="A5" s="8" t="s">
        <v>472</v>
      </c>
      <c r="B5" s="7">
        <f>SUM(C5,H5)</f>
        <v>549443</v>
      </c>
      <c r="C5" s="7">
        <f aca="true" t="shared" si="0" ref="C5:C10">SUM(D5:G5)</f>
        <v>432443</v>
      </c>
      <c r="D5" s="7">
        <v>425590</v>
      </c>
      <c r="E5" s="7">
        <v>0</v>
      </c>
      <c r="F5" s="7">
        <v>0</v>
      </c>
      <c r="G5" s="7">
        <v>6853</v>
      </c>
      <c r="H5" s="7">
        <f>SUM(I5:J5)</f>
        <v>117000</v>
      </c>
      <c r="I5" s="7">
        <v>117000</v>
      </c>
      <c r="J5" s="7">
        <v>0</v>
      </c>
    </row>
    <row r="6" spans="1:10" s="1" customFormat="1" ht="16.5" customHeight="1">
      <c r="A6" s="8" t="s">
        <v>473</v>
      </c>
      <c r="B6" s="7">
        <f aca="true" t="shared" si="1" ref="B6:B10">C6+H6</f>
        <v>715527</v>
      </c>
      <c r="C6" s="7">
        <v>505527</v>
      </c>
      <c r="D6" s="7"/>
      <c r="E6" s="7"/>
      <c r="F6" s="7"/>
      <c r="G6" s="7"/>
      <c r="H6" s="7">
        <v>210000</v>
      </c>
      <c r="I6" s="7"/>
      <c r="J6" s="7"/>
    </row>
    <row r="7" spans="1:10" s="1" customFormat="1" ht="16.5" customHeight="1">
      <c r="A7" s="8" t="s">
        <v>474</v>
      </c>
      <c r="B7" s="7">
        <f t="shared" si="1"/>
        <v>170500</v>
      </c>
      <c r="C7" s="7">
        <f>SUM(D7:F7)</f>
        <v>77500</v>
      </c>
      <c r="D7" s="7">
        <v>77500</v>
      </c>
      <c r="E7" s="7">
        <v>0</v>
      </c>
      <c r="F7" s="7">
        <v>0</v>
      </c>
      <c r="G7" s="7"/>
      <c r="H7" s="7">
        <f>I7</f>
        <v>93000</v>
      </c>
      <c r="I7" s="7">
        <v>93000</v>
      </c>
      <c r="J7" s="7"/>
    </row>
    <row r="8" spans="1:10" s="1" customFormat="1" ht="16.5" customHeight="1">
      <c r="A8" s="8" t="s">
        <v>475</v>
      </c>
      <c r="B8" s="7">
        <f t="shared" si="1"/>
        <v>24418</v>
      </c>
      <c r="C8" s="7">
        <f t="shared" si="0"/>
        <v>24418</v>
      </c>
      <c r="D8" s="7">
        <v>24418</v>
      </c>
      <c r="E8" s="7">
        <v>0</v>
      </c>
      <c r="F8" s="7">
        <v>0</v>
      </c>
      <c r="G8" s="7">
        <v>0</v>
      </c>
      <c r="H8" s="7">
        <f>J8+I8</f>
        <v>0</v>
      </c>
      <c r="I8" s="7">
        <v>0</v>
      </c>
      <c r="J8" s="7">
        <v>0</v>
      </c>
    </row>
    <row r="9" spans="1:10" s="1" customFormat="1" ht="16.5" customHeight="1">
      <c r="A9" s="8" t="s">
        <v>476</v>
      </c>
      <c r="B9" s="7">
        <f t="shared" si="1"/>
        <v>0</v>
      </c>
      <c r="C9" s="7">
        <f t="shared" si="0"/>
        <v>0</v>
      </c>
      <c r="D9" s="7">
        <v>0</v>
      </c>
      <c r="E9" s="7">
        <v>0</v>
      </c>
      <c r="F9" s="7">
        <v>0</v>
      </c>
      <c r="G9" s="7">
        <v>0</v>
      </c>
      <c r="H9" s="7">
        <f>I9+J9</f>
        <v>0</v>
      </c>
      <c r="I9" s="7">
        <v>0</v>
      </c>
      <c r="J9" s="7">
        <v>0</v>
      </c>
    </row>
    <row r="10" spans="1:10" s="1" customFormat="1" ht="16.5" customHeight="1">
      <c r="A10" s="8" t="s">
        <v>477</v>
      </c>
      <c r="B10" s="7">
        <f t="shared" si="1"/>
        <v>695525</v>
      </c>
      <c r="C10" s="7">
        <f t="shared" si="0"/>
        <v>485525</v>
      </c>
      <c r="D10" s="7">
        <f aca="true" t="shared" si="2" ref="D10:F10">D5+D7-D8-D9</f>
        <v>478672</v>
      </c>
      <c r="E10" s="7">
        <f t="shared" si="2"/>
        <v>0</v>
      </c>
      <c r="F10" s="7">
        <f t="shared" si="2"/>
        <v>0</v>
      </c>
      <c r="G10" s="7">
        <f>G5-G8-G9</f>
        <v>6853</v>
      </c>
      <c r="H10" s="7">
        <f>SUM(I10:J10)</f>
        <v>210000</v>
      </c>
      <c r="I10" s="7">
        <f>I7+I5-I8-I9</f>
        <v>210000</v>
      </c>
      <c r="J10" s="7">
        <f>J5-J8-J9</f>
        <v>0</v>
      </c>
    </row>
    <row r="11" s="1" customFormat="1" ht="16.5" customHeight="1"/>
  </sheetData>
  <sheetProtection/>
  <mergeCells count="6">
    <mergeCell ref="A1:J1"/>
    <mergeCell ref="A2:J2"/>
    <mergeCell ref="C3:G3"/>
    <mergeCell ref="H3:J3"/>
    <mergeCell ref="A3:A4"/>
    <mergeCell ref="B3:B4"/>
  </mergeCells>
  <printOptions gridLines="1"/>
  <pageMargins left="0.75" right="0.75" top="1" bottom="1" header="0.5" footer="0.5"/>
  <pageSetup orientation="portrait" paperSize="9"/>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2023-08-25T04:07:08Z</dcterms:created>
  <dcterms:modified xsi:type="dcterms:W3CDTF">2023-08-25T04:27:43Z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6AA32DC62B65439A99C73309CA35C832</vt:lpwstr>
  </property>
  <property fmtid="{D5CDD505-2E9C-101B-9397-08002B2CF9AE}" pid="4" name="KSOProductBuildV">
    <vt:lpwstr>2052-11.8.2.11500</vt:lpwstr>
  </property>
</Properties>
</file>