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80"/>
  </bookViews>
  <sheets>
    <sheet name="通报附件" sheetId="4" r:id="rId1"/>
  </sheets>
  <calcPr calcId="144525"/>
</workbook>
</file>

<file path=xl/sharedStrings.xml><?xml version="1.0" encoding="utf-8"?>
<sst xmlns="http://schemas.openxmlformats.org/spreadsheetml/2006/main" count="34" uniqueCount="34">
  <si>
    <t>阿克陶县2024年财政衔接资金执行情况统计表（截止2024年7月31日）</t>
  </si>
  <si>
    <t xml:space="preserve">                                                                       单位：万元</t>
  </si>
  <si>
    <t>序号</t>
  </si>
  <si>
    <t>责任单位或项目主体</t>
  </si>
  <si>
    <t>承担项目个数</t>
  </si>
  <si>
    <t>拨款项目个数</t>
  </si>
  <si>
    <t>承担项目金额合计</t>
  </si>
  <si>
    <t>实际预算执行数合计</t>
  </si>
  <si>
    <t>账面余额</t>
  </si>
  <si>
    <t>预算执
行进度
(%)</t>
  </si>
  <si>
    <t>财政衔接资金安排数</t>
  </si>
  <si>
    <t>实际到位资金数</t>
  </si>
  <si>
    <t>教育局</t>
  </si>
  <si>
    <t>托尔塔依农场</t>
  </si>
  <si>
    <t>加马铁热克乡</t>
  </si>
  <si>
    <t>皮拉勒乡</t>
  </si>
  <si>
    <t>克孜勒陶镇</t>
  </si>
  <si>
    <t>农业农村局</t>
  </si>
  <si>
    <t>交通运输局</t>
  </si>
  <si>
    <t>恰尔隆镇</t>
  </si>
  <si>
    <t>玉麦镇</t>
  </si>
  <si>
    <t>塔尔乡</t>
  </si>
  <si>
    <t>人工影响天气工作办公室</t>
  </si>
  <si>
    <t>阿克陶镇</t>
  </si>
  <si>
    <t>木吉乡</t>
  </si>
  <si>
    <t>巴仁乡</t>
  </si>
  <si>
    <t>水利局</t>
  </si>
  <si>
    <t>财政局</t>
  </si>
  <si>
    <t>畜牧兽医局</t>
  </si>
  <si>
    <t>布伦口乡</t>
  </si>
  <si>
    <t>奥依塔克镇</t>
  </si>
  <si>
    <t>人力资源和社会保障局</t>
  </si>
  <si>
    <t>统战部（民宗局）</t>
  </si>
  <si>
    <t>自然资源局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</si>
</sst>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>
      <alignment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10" fontId="4" fillId="0" borderId="1" xfId="12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zoomScale="70" zoomScaleNormal="70" topLeftCell="A8" workbookViewId="0">
      <selection activeCell="A23" sqref="$A23:$XFD23"/>
    </sheetView>
  </sheetViews>
  <sheetFormatPr defaultColWidth="9" defaultRowHeight="13.5" outlineLevelCol="7"/>
  <cols>
    <col min="1" max="1" width="4.5" style="3" customWidth="1"/>
    <col min="2" max="2" width="24.5833333333333" style="3" customWidth="1"/>
    <col min="3" max="3" width="7.875" style="3" customWidth="1"/>
    <col min="4" max="4" width="7.75" style="3" customWidth="1"/>
    <col min="5" max="5" width="18.325" style="3" customWidth="1"/>
    <col min="6" max="6" width="21.3833333333333" style="3" customWidth="1"/>
    <col min="7" max="7" width="18.325" style="3" customWidth="1"/>
    <col min="8" max="8" width="9.85833333333333" style="3" customWidth="1"/>
    <col min="9" max="16384" width="9" style="3"/>
  </cols>
  <sheetData>
    <row r="1" ht="6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9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29" customHeight="1" spans="1:8">
      <c r="A4" s="6"/>
      <c r="B4" s="7"/>
      <c r="C4" s="7"/>
      <c r="D4" s="7"/>
      <c r="E4" s="7"/>
      <c r="F4" s="7"/>
      <c r="G4" s="7"/>
      <c r="H4" s="7"/>
    </row>
    <row r="5" s="1" customFormat="1" ht="29" customHeight="1" spans="1:8">
      <c r="A5" s="6"/>
      <c r="B5" s="7" t="s">
        <v>10</v>
      </c>
      <c r="C5" s="6">
        <f>SUM(C7:C28)</f>
        <v>55</v>
      </c>
      <c r="D5" s="6">
        <f>SUM(D7:D28)</f>
        <v>44</v>
      </c>
      <c r="E5" s="8">
        <f>SUM(E7:E28)</f>
        <v>58011.004575</v>
      </c>
      <c r="F5" s="8">
        <f>SUM(F7:F28)</f>
        <v>27134.4388</v>
      </c>
      <c r="G5" s="8">
        <f>SUM(G7:G28)</f>
        <v>30876.565775</v>
      </c>
      <c r="H5" s="9">
        <f>F5/E5</f>
        <v>0.46774640430367</v>
      </c>
    </row>
    <row r="6" s="1" customFormat="1" ht="29" customHeight="1" spans="1:8">
      <c r="A6" s="6"/>
      <c r="B6" s="7" t="s">
        <v>11</v>
      </c>
      <c r="C6" s="6">
        <f>SUM(C7:C28)</f>
        <v>55</v>
      </c>
      <c r="D6" s="6">
        <f>SUM(D7:D28)</f>
        <v>44</v>
      </c>
      <c r="E6" s="8">
        <f>SUM(E7:E28)</f>
        <v>58011.004575</v>
      </c>
      <c r="F6" s="8">
        <f>SUM(F7:F28)</f>
        <v>27134.4388</v>
      </c>
      <c r="G6" s="8">
        <f>SUM(G7:G28)</f>
        <v>30876.565775</v>
      </c>
      <c r="H6" s="9">
        <f>F6/E6</f>
        <v>0.46774640430367</v>
      </c>
    </row>
    <row r="7" s="2" customFormat="1" ht="29" customHeight="1" spans="1:8">
      <c r="A7" s="6">
        <v>1</v>
      </c>
      <c r="B7" s="10" t="s">
        <v>12</v>
      </c>
      <c r="C7" s="6">
        <v>1</v>
      </c>
      <c r="D7" s="6">
        <v>1</v>
      </c>
      <c r="E7" s="11">
        <v>1116.6</v>
      </c>
      <c r="F7" s="11">
        <v>1116.6</v>
      </c>
      <c r="G7" s="11">
        <f t="shared" ref="G7:G28" si="0">E7-F7</f>
        <v>0</v>
      </c>
      <c r="H7" s="12">
        <f t="shared" ref="H7:H28" si="1">ROUND(F7/E7,4)</f>
        <v>1</v>
      </c>
    </row>
    <row r="8" s="2" customFormat="1" ht="29" customHeight="1" spans="1:8">
      <c r="A8" s="6">
        <v>2</v>
      </c>
      <c r="B8" s="10" t="s">
        <v>13</v>
      </c>
      <c r="C8" s="6">
        <v>1</v>
      </c>
      <c r="D8" s="6">
        <v>1</v>
      </c>
      <c r="E8" s="11">
        <v>69</v>
      </c>
      <c r="F8" s="11">
        <v>66.718</v>
      </c>
      <c r="G8" s="11">
        <f t="shared" si="0"/>
        <v>2.282</v>
      </c>
      <c r="H8" s="12">
        <f t="shared" si="1"/>
        <v>0.9669</v>
      </c>
    </row>
    <row r="9" s="2" customFormat="1" ht="29" customHeight="1" spans="1:8">
      <c r="A9" s="6">
        <v>3</v>
      </c>
      <c r="B9" s="10" t="s">
        <v>14</v>
      </c>
      <c r="C9" s="6">
        <v>2</v>
      </c>
      <c r="D9" s="6">
        <v>2</v>
      </c>
      <c r="E9" s="11">
        <v>370</v>
      </c>
      <c r="F9" s="11">
        <v>304.234</v>
      </c>
      <c r="G9" s="11">
        <f t="shared" si="0"/>
        <v>65.766</v>
      </c>
      <c r="H9" s="12">
        <f t="shared" si="1"/>
        <v>0.8223</v>
      </c>
    </row>
    <row r="10" s="2" customFormat="1" ht="29" customHeight="1" spans="1:8">
      <c r="A10" s="6">
        <v>4</v>
      </c>
      <c r="B10" s="10" t="s">
        <v>15</v>
      </c>
      <c r="C10" s="6">
        <v>4</v>
      </c>
      <c r="D10" s="6">
        <v>4</v>
      </c>
      <c r="E10" s="11">
        <v>959</v>
      </c>
      <c r="F10" s="11">
        <v>762.78</v>
      </c>
      <c r="G10" s="11">
        <f t="shared" si="0"/>
        <v>196.22</v>
      </c>
      <c r="H10" s="12">
        <f t="shared" si="1"/>
        <v>0.7954</v>
      </c>
    </row>
    <row r="11" s="2" customFormat="1" ht="29" customHeight="1" spans="1:8">
      <c r="A11" s="6">
        <v>5</v>
      </c>
      <c r="B11" s="10" t="s">
        <v>16</v>
      </c>
      <c r="C11" s="6">
        <v>4</v>
      </c>
      <c r="D11" s="6">
        <v>3</v>
      </c>
      <c r="E11" s="11">
        <v>805</v>
      </c>
      <c r="F11" s="11">
        <v>556.415</v>
      </c>
      <c r="G11" s="11">
        <f t="shared" si="0"/>
        <v>248.585</v>
      </c>
      <c r="H11" s="12">
        <f t="shared" si="1"/>
        <v>0.6912</v>
      </c>
    </row>
    <row r="12" s="2" customFormat="1" ht="29" customHeight="1" spans="1:8">
      <c r="A12" s="6">
        <v>6</v>
      </c>
      <c r="B12" s="10" t="s">
        <v>17</v>
      </c>
      <c r="C12" s="6">
        <v>3</v>
      </c>
      <c r="D12" s="6">
        <v>2</v>
      </c>
      <c r="E12" s="11">
        <v>19968.72</v>
      </c>
      <c r="F12" s="11">
        <v>12922.2</v>
      </c>
      <c r="G12" s="11">
        <f t="shared" si="0"/>
        <v>7046.52</v>
      </c>
      <c r="H12" s="12">
        <f t="shared" si="1"/>
        <v>0.6471</v>
      </c>
    </row>
    <row r="13" s="2" customFormat="1" ht="29" customHeight="1" spans="1:8">
      <c r="A13" s="6">
        <v>7</v>
      </c>
      <c r="B13" s="10" t="s">
        <v>18</v>
      </c>
      <c r="C13" s="6">
        <v>2</v>
      </c>
      <c r="D13" s="6">
        <v>2</v>
      </c>
      <c r="E13" s="11">
        <v>1800</v>
      </c>
      <c r="F13" s="11">
        <v>1098.867</v>
      </c>
      <c r="G13" s="11">
        <f t="shared" si="0"/>
        <v>701.133</v>
      </c>
      <c r="H13" s="12">
        <f t="shared" si="1"/>
        <v>0.6105</v>
      </c>
    </row>
    <row r="14" s="2" customFormat="1" ht="29" customHeight="1" spans="1:8">
      <c r="A14" s="6">
        <v>8</v>
      </c>
      <c r="B14" s="10" t="s">
        <v>19</v>
      </c>
      <c r="C14" s="6">
        <v>3</v>
      </c>
      <c r="D14" s="6">
        <v>3</v>
      </c>
      <c r="E14" s="11">
        <v>425</v>
      </c>
      <c r="F14" s="11">
        <v>232.581</v>
      </c>
      <c r="G14" s="11">
        <f t="shared" si="0"/>
        <v>192.419</v>
      </c>
      <c r="H14" s="12">
        <f t="shared" si="1"/>
        <v>0.5472</v>
      </c>
    </row>
    <row r="15" s="2" customFormat="1" ht="29" customHeight="1" spans="1:8">
      <c r="A15" s="6">
        <v>9</v>
      </c>
      <c r="B15" s="10" t="s">
        <v>20</v>
      </c>
      <c r="C15" s="6">
        <v>6</v>
      </c>
      <c r="D15" s="6">
        <v>5</v>
      </c>
      <c r="E15" s="11">
        <v>2739</v>
      </c>
      <c r="F15" s="11">
        <v>1481.751</v>
      </c>
      <c r="G15" s="11">
        <f t="shared" si="0"/>
        <v>1257.249</v>
      </c>
      <c r="H15" s="12">
        <f t="shared" si="1"/>
        <v>0.541</v>
      </c>
    </row>
    <row r="16" s="2" customFormat="1" ht="29" customHeight="1" spans="1:8">
      <c r="A16" s="6">
        <v>10</v>
      </c>
      <c r="B16" s="10" t="s">
        <v>21</v>
      </c>
      <c r="C16" s="6">
        <v>3</v>
      </c>
      <c r="D16" s="6">
        <v>2</v>
      </c>
      <c r="E16" s="11">
        <v>420</v>
      </c>
      <c r="F16" s="11">
        <v>213.3357</v>
      </c>
      <c r="G16" s="11">
        <f t="shared" si="0"/>
        <v>206.6643</v>
      </c>
      <c r="H16" s="12">
        <f t="shared" si="1"/>
        <v>0.5079</v>
      </c>
    </row>
    <row r="17" s="2" customFormat="1" ht="29" customHeight="1" spans="1:8">
      <c r="A17" s="6">
        <v>11</v>
      </c>
      <c r="B17" s="10" t="s">
        <v>22</v>
      </c>
      <c r="C17" s="6">
        <v>1</v>
      </c>
      <c r="D17" s="6">
        <v>1</v>
      </c>
      <c r="E17" s="11">
        <v>300</v>
      </c>
      <c r="F17" s="11">
        <v>149.085</v>
      </c>
      <c r="G17" s="11">
        <f t="shared" si="0"/>
        <v>150.915</v>
      </c>
      <c r="H17" s="12">
        <f t="shared" si="1"/>
        <v>0.497</v>
      </c>
    </row>
    <row r="18" s="2" customFormat="1" ht="29" customHeight="1" spans="1:8">
      <c r="A18" s="6">
        <v>12</v>
      </c>
      <c r="B18" s="10" t="s">
        <v>23</v>
      </c>
      <c r="C18" s="6">
        <v>4</v>
      </c>
      <c r="D18" s="6">
        <v>4</v>
      </c>
      <c r="E18" s="11">
        <v>942</v>
      </c>
      <c r="F18" s="11">
        <v>391.67</v>
      </c>
      <c r="G18" s="11">
        <f t="shared" si="0"/>
        <v>550.33</v>
      </c>
      <c r="H18" s="12">
        <f t="shared" si="1"/>
        <v>0.4158</v>
      </c>
    </row>
    <row r="19" s="2" customFormat="1" ht="29" customHeight="1" spans="1:8">
      <c r="A19" s="6">
        <v>13</v>
      </c>
      <c r="B19" s="10" t="s">
        <v>24</v>
      </c>
      <c r="C19" s="6">
        <v>2</v>
      </c>
      <c r="D19" s="6">
        <v>1</v>
      </c>
      <c r="E19" s="11">
        <v>660</v>
      </c>
      <c r="F19" s="11">
        <v>267.1925</v>
      </c>
      <c r="G19" s="11">
        <f t="shared" si="0"/>
        <v>392.8075</v>
      </c>
      <c r="H19" s="12">
        <f t="shared" si="1"/>
        <v>0.4048</v>
      </c>
    </row>
    <row r="20" s="2" customFormat="1" ht="29" customHeight="1" spans="1:8">
      <c r="A20" s="6">
        <v>14</v>
      </c>
      <c r="B20" s="10" t="s">
        <v>25</v>
      </c>
      <c r="C20" s="6">
        <v>5</v>
      </c>
      <c r="D20" s="6">
        <v>5</v>
      </c>
      <c r="E20" s="11">
        <v>7408</v>
      </c>
      <c r="F20" s="11">
        <v>2965.8432</v>
      </c>
      <c r="G20" s="11">
        <f t="shared" si="0"/>
        <v>4442.1568</v>
      </c>
      <c r="H20" s="12">
        <f t="shared" si="1"/>
        <v>0.4004</v>
      </c>
    </row>
    <row r="21" s="2" customFormat="1" ht="29" customHeight="1" spans="1:8">
      <c r="A21" s="6">
        <v>15</v>
      </c>
      <c r="B21" s="10" t="s">
        <v>26</v>
      </c>
      <c r="C21" s="6">
        <v>2</v>
      </c>
      <c r="D21" s="6">
        <v>2</v>
      </c>
      <c r="E21" s="11">
        <v>1152.22</v>
      </c>
      <c r="F21" s="11">
        <v>425.2677</v>
      </c>
      <c r="G21" s="11">
        <f t="shared" si="0"/>
        <v>726.9523</v>
      </c>
      <c r="H21" s="12">
        <f t="shared" si="1"/>
        <v>0.3691</v>
      </c>
    </row>
    <row r="22" s="2" customFormat="1" ht="29" customHeight="1" spans="1:8">
      <c r="A22" s="6">
        <v>16</v>
      </c>
      <c r="B22" s="10" t="s">
        <v>27</v>
      </c>
      <c r="C22" s="6">
        <v>1</v>
      </c>
      <c r="D22" s="6">
        <v>1</v>
      </c>
      <c r="E22" s="11">
        <v>1055</v>
      </c>
      <c r="F22" s="11">
        <v>355.8</v>
      </c>
      <c r="G22" s="11">
        <f t="shared" si="0"/>
        <v>699.2</v>
      </c>
      <c r="H22" s="12">
        <f t="shared" si="1"/>
        <v>0.3373</v>
      </c>
    </row>
    <row r="23" s="2" customFormat="1" ht="29" customHeight="1" spans="1:8">
      <c r="A23" s="6">
        <v>17</v>
      </c>
      <c r="B23" s="10" t="s">
        <v>28</v>
      </c>
      <c r="C23" s="6">
        <v>4</v>
      </c>
      <c r="D23" s="6">
        <v>3</v>
      </c>
      <c r="E23" s="11">
        <v>11379.094575</v>
      </c>
      <c r="F23" s="11">
        <v>3508.45</v>
      </c>
      <c r="G23" s="11">
        <f t="shared" si="0"/>
        <v>7870.644575</v>
      </c>
      <c r="H23" s="12">
        <f t="shared" si="1"/>
        <v>0.3083</v>
      </c>
    </row>
    <row r="24" s="2" customFormat="1" ht="29" customHeight="1" spans="1:8">
      <c r="A24" s="6">
        <v>18</v>
      </c>
      <c r="B24" s="10" t="s">
        <v>29</v>
      </c>
      <c r="C24" s="6">
        <v>2</v>
      </c>
      <c r="D24" s="6">
        <v>1</v>
      </c>
      <c r="E24" s="11">
        <v>580</v>
      </c>
      <c r="F24" s="11">
        <v>161.735</v>
      </c>
      <c r="G24" s="11">
        <f t="shared" si="0"/>
        <v>418.265</v>
      </c>
      <c r="H24" s="12">
        <f t="shared" si="1"/>
        <v>0.2789</v>
      </c>
    </row>
    <row r="25" s="2" customFormat="1" ht="29" customHeight="1" spans="1:8">
      <c r="A25" s="6">
        <v>19</v>
      </c>
      <c r="B25" s="10" t="s">
        <v>30</v>
      </c>
      <c r="C25" s="6">
        <v>2</v>
      </c>
      <c r="D25" s="6">
        <v>1</v>
      </c>
      <c r="E25" s="11">
        <v>2028</v>
      </c>
      <c r="F25" s="11">
        <v>153.9137</v>
      </c>
      <c r="G25" s="11">
        <f t="shared" si="0"/>
        <v>1874.0863</v>
      </c>
      <c r="H25" s="12">
        <f t="shared" si="1"/>
        <v>0.0759</v>
      </c>
    </row>
    <row r="26" s="2" customFormat="1" ht="29" customHeight="1" spans="1:8">
      <c r="A26" s="6">
        <v>20</v>
      </c>
      <c r="B26" s="10" t="s">
        <v>31</v>
      </c>
      <c r="C26" s="6">
        <v>1</v>
      </c>
      <c r="D26" s="6">
        <v>0</v>
      </c>
      <c r="E26" s="11">
        <v>3726.17</v>
      </c>
      <c r="F26" s="11">
        <v>0</v>
      </c>
      <c r="G26" s="11">
        <f t="shared" si="0"/>
        <v>3726.17</v>
      </c>
      <c r="H26" s="12">
        <f t="shared" si="1"/>
        <v>0</v>
      </c>
    </row>
    <row r="27" s="2" customFormat="1" ht="29" customHeight="1" spans="1:8">
      <c r="A27" s="6">
        <v>21</v>
      </c>
      <c r="B27" s="10" t="s">
        <v>32</v>
      </c>
      <c r="C27" s="6">
        <v>1</v>
      </c>
      <c r="D27" s="6">
        <v>0</v>
      </c>
      <c r="E27" s="11">
        <v>73.72</v>
      </c>
      <c r="F27" s="11">
        <v>0</v>
      </c>
      <c r="G27" s="11">
        <f t="shared" si="0"/>
        <v>73.72</v>
      </c>
      <c r="H27" s="12">
        <f t="shared" si="1"/>
        <v>0</v>
      </c>
    </row>
    <row r="28" s="2" customFormat="1" ht="29" customHeight="1" spans="1:8">
      <c r="A28" s="6">
        <v>22</v>
      </c>
      <c r="B28" s="10" t="s">
        <v>33</v>
      </c>
      <c r="C28" s="6">
        <v>1</v>
      </c>
      <c r="D28" s="6">
        <v>0</v>
      </c>
      <c r="E28" s="11">
        <v>34.48</v>
      </c>
      <c r="F28" s="11">
        <v>0</v>
      </c>
      <c r="G28" s="11">
        <f t="shared" si="0"/>
        <v>34.48</v>
      </c>
      <c r="H28" s="12">
        <f t="shared" si="1"/>
        <v>0</v>
      </c>
    </row>
  </sheetData>
  <sortState ref="A7:H28">
    <sortCondition ref="H7:H28" descending="1"/>
  </sortState>
  <mergeCells count="10">
    <mergeCell ref="A1:H1"/>
    <mergeCell ref="A2:H2"/>
    <mergeCell ref="A3:A6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11805555555556" footer="0.511805555555556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通报附件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2024-10-16T02:58:11Z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KSOReadingLayout">
    <vt:bool>true</vt:bool>
  </property>
  <property fmtid="{D5CDD505-2E9C-101B-9397-08002B2CF9AE}" pid="4" name="ICV">
    <vt:lpwstr>98FE2407320A4B85AB46CE3F7E3F2705</vt:lpwstr>
  </property>
</Properties>
</file>