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860"/>
  </bookViews>
  <sheets>
    <sheet name="2022.5.31" sheetId="3" r:id="rId1"/>
  </sheets>
  <definedNames>
    <definedName name="_xlnm.Print_Area" localSheetId="0">'2022.5.31'!$A$1:$Y$9</definedName>
  </definedNames>
  <calcPr calcId="144525"/>
</workbook>
</file>

<file path=xl/sharedStrings.xml><?xml version="1.0" encoding="utf-8"?>
<sst xmlns="http://schemas.openxmlformats.org/spreadsheetml/2006/main" count="39" uniqueCount="23">
  <si>
    <t>南疆四地州脱贫地区农副产品销售消费扶贫数据台账（截至2023年5月31日）（单位：万元）</t>
  </si>
  <si>
    <t>序号</t>
  </si>
  <si>
    <t>地（州、市）</t>
  </si>
  <si>
    <t>购买脱贫地区农产品金额共计</t>
  </si>
  <si>
    <t>帮助销售脱贫地区农产品金额共计</t>
  </si>
  <si>
    <t>援疆消费扶贫</t>
  </si>
  <si>
    <t>各级定点部门单位扶贫</t>
  </si>
  <si>
    <t>中央定点扶贫单位</t>
  </si>
  <si>
    <t>自治区定点扶贫单位</t>
  </si>
  <si>
    <t>地（州、市）定点扶贫单位</t>
  </si>
  <si>
    <t>县（市、区）定点扶贫单位</t>
  </si>
  <si>
    <t>区内协作扶贫</t>
  </si>
  <si>
    <t>结对帮扶扶贫</t>
  </si>
  <si>
    <t>社会力量扶贫</t>
  </si>
  <si>
    <t>电商扶贫</t>
  </si>
  <si>
    <t>备注</t>
  </si>
  <si>
    <t>购买脱贫地区农产品金额</t>
  </si>
  <si>
    <t>帮助销售脱贫地区农产品金额</t>
  </si>
  <si>
    <t>购买脱贫地区农产品金额合计</t>
  </si>
  <si>
    <t>帮助销售脱贫地区农产品金额合计</t>
  </si>
  <si>
    <t>阿克陶</t>
  </si>
  <si>
    <t>合计</t>
  </si>
  <si>
    <t>共计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</si>
</sst>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35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2"/>
      <name val="Times New Roman"/>
      <charset val="134"/>
    </font>
    <font>
      <sz val="14"/>
      <name val="Times New Roman"/>
      <charset val="134"/>
    </font>
    <font>
      <sz val="11"/>
      <name val="宋体"/>
      <charset val="134"/>
      <scheme val="minor"/>
    </font>
    <font>
      <sz val="28"/>
      <name val="方正小标宋简体"/>
      <charset val="134"/>
    </font>
    <font>
      <sz val="28"/>
      <name val="Times New Roman"/>
      <charset val="134"/>
    </font>
    <font>
      <sz val="16"/>
      <name val="黑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6"/>
      <name val="Times New Roman"/>
      <charset val="134"/>
    </font>
    <font>
      <b/>
      <sz val="16"/>
      <name val="Times New Roman"/>
      <charset val="134"/>
    </font>
    <font>
      <sz val="14"/>
      <name val="宋体"/>
      <charset val="134"/>
    </font>
    <font>
      <b/>
      <sz val="14"/>
      <name val="宋体"/>
      <charset val="134"/>
    </font>
    <font>
      <b/>
      <sz val="14"/>
      <name val="Times New Roman"/>
      <charset val="134"/>
    </font>
    <font>
      <sz val="14"/>
      <name val="Times New Roman"/>
      <charset val="0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26" fillId="12" borderId="4" applyNumberFormat="0" applyAlignment="0" applyProtection="0">
      <alignment vertical="center"/>
    </xf>
    <xf numFmtId="0" fontId="30" fillId="16" borderId="8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177" fontId="15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7" xfId="51"/>
  </cellStyles>
  <tableStyles count="0" defaultTableStyle="TableStyleMedium2"/>
  <colors>
    <mruColors>
      <color rgb="00FFFFFF"/>
      <color rgb="0003AAA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9"/>
  <sheetViews>
    <sheetView tabSelected="1" view="pageBreakPreview" zoomScale="40" zoomScaleNormal="70" workbookViewId="0">
      <selection activeCell="H5" sqref="H5"/>
    </sheetView>
  </sheetViews>
  <sheetFormatPr defaultColWidth="9" defaultRowHeight="13.5"/>
  <cols>
    <col min="1" max="1" width="6.91666666666667" style="5" customWidth="1"/>
    <col min="2" max="2" width="13.2" style="5" customWidth="1"/>
    <col min="3" max="3" width="16.3" style="5" customWidth="1"/>
    <col min="4" max="4" width="14.2833333333333" style="5" customWidth="1"/>
    <col min="5" max="5" width="13.4833333333333" style="5" customWidth="1"/>
    <col min="6" max="6" width="14.0583333333333" style="5" customWidth="1"/>
    <col min="7" max="7" width="12.4" style="5" customWidth="1"/>
    <col min="8" max="8" width="16.475" style="5" customWidth="1"/>
    <col min="9" max="9" width="13.5416666666667" style="5" customWidth="1"/>
    <col min="10" max="10" width="13.4916666666667" style="5" customWidth="1"/>
    <col min="11" max="11" width="11.9583333333333" style="5" customWidth="1"/>
    <col min="12" max="12" width="13.4916666666667" style="5" customWidth="1"/>
    <col min="13" max="13" width="12.3416666666667" style="5" customWidth="1"/>
    <col min="14" max="14" width="14.925" style="5" customWidth="1"/>
    <col min="15" max="15" width="11.4833333333333" style="5" customWidth="1"/>
    <col min="16" max="16" width="12.6333333333333" style="5" customWidth="1"/>
    <col min="17" max="17" width="11.9666666666667" style="5" customWidth="1"/>
    <col min="18" max="18" width="15" style="5" customWidth="1"/>
    <col min="19" max="19" width="11.4166666666667" style="5" customWidth="1"/>
    <col min="20" max="20" width="11.6083333333333" style="5" customWidth="1"/>
    <col min="21" max="21" width="12.1416666666667" style="5" customWidth="1"/>
    <col min="22" max="22" width="14.6166666666667" style="5" customWidth="1"/>
    <col min="23" max="23" width="12.4416666666667" style="5" customWidth="1"/>
    <col min="24" max="24" width="11.9583333333333" style="5" customWidth="1"/>
    <col min="25" max="25" width="9.3" style="5" customWidth="1"/>
    <col min="26" max="16384" width="9" style="5"/>
  </cols>
  <sheetData>
    <row r="1" s="1" customFormat="1" ht="84" customHeight="1" spans="1:2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="2" customFormat="1" ht="63" customHeight="1" spans="1:25">
      <c r="A2" s="8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2"/>
      <c r="G2" s="11" t="s">
        <v>6</v>
      </c>
      <c r="H2" s="12"/>
      <c r="I2" s="8" t="s">
        <v>7</v>
      </c>
      <c r="J2" s="12"/>
      <c r="K2" s="11" t="s">
        <v>8</v>
      </c>
      <c r="L2" s="12"/>
      <c r="M2" s="11" t="s">
        <v>9</v>
      </c>
      <c r="N2" s="12"/>
      <c r="O2" s="11" t="s">
        <v>10</v>
      </c>
      <c r="P2" s="12"/>
      <c r="Q2" s="11" t="s">
        <v>11</v>
      </c>
      <c r="R2" s="12"/>
      <c r="S2" s="11" t="s">
        <v>12</v>
      </c>
      <c r="T2" s="12"/>
      <c r="U2" s="11" t="s">
        <v>13</v>
      </c>
      <c r="V2" s="12"/>
      <c r="W2" s="11" t="s">
        <v>14</v>
      </c>
      <c r="X2" s="11"/>
      <c r="Y2" s="8" t="s">
        <v>15</v>
      </c>
    </row>
    <row r="3" s="1" customFormat="1" ht="117" customHeight="1" spans="1:25">
      <c r="A3" s="8"/>
      <c r="B3" s="12"/>
      <c r="C3" s="13"/>
      <c r="D3" s="14"/>
      <c r="E3" s="15" t="s">
        <v>16</v>
      </c>
      <c r="F3" s="8" t="s">
        <v>17</v>
      </c>
      <c r="G3" s="15" t="s">
        <v>18</v>
      </c>
      <c r="H3" s="8" t="s">
        <v>19</v>
      </c>
      <c r="I3" s="8" t="s">
        <v>16</v>
      </c>
      <c r="J3" s="8" t="s">
        <v>17</v>
      </c>
      <c r="K3" s="8" t="s">
        <v>16</v>
      </c>
      <c r="L3" s="8" t="s">
        <v>17</v>
      </c>
      <c r="M3" s="8" t="s">
        <v>16</v>
      </c>
      <c r="N3" s="8" t="s">
        <v>17</v>
      </c>
      <c r="O3" s="8" t="s">
        <v>16</v>
      </c>
      <c r="P3" s="8" t="s">
        <v>17</v>
      </c>
      <c r="Q3" s="15" t="s">
        <v>16</v>
      </c>
      <c r="R3" s="8" t="s">
        <v>17</v>
      </c>
      <c r="S3" s="15" t="s">
        <v>16</v>
      </c>
      <c r="T3" s="8" t="s">
        <v>17</v>
      </c>
      <c r="U3" s="15" t="s">
        <v>16</v>
      </c>
      <c r="V3" s="8" t="s">
        <v>17</v>
      </c>
      <c r="W3" s="8" t="s">
        <v>16</v>
      </c>
      <c r="X3" s="8" t="s">
        <v>17</v>
      </c>
      <c r="Y3" s="12"/>
    </row>
    <row r="4" s="3" customFormat="1" ht="70" customHeight="1" spans="1:25">
      <c r="A4" s="16">
        <v>1</v>
      </c>
      <c r="B4" s="17" t="s">
        <v>20</v>
      </c>
      <c r="C4" s="18">
        <f>E4+G4+Q4+S4+U4</f>
        <v>57.53436</v>
      </c>
      <c r="D4" s="18">
        <f>F4+H4+R4+T4+V4</f>
        <v>1427.49</v>
      </c>
      <c r="E4" s="19">
        <v>0</v>
      </c>
      <c r="F4" s="19">
        <v>639.38</v>
      </c>
      <c r="G4" s="19">
        <f>I4+K4+M4+O4</f>
        <v>34.3953</v>
      </c>
      <c r="H4" s="19">
        <f>J4+L4+N4+P4</f>
        <v>47.66</v>
      </c>
      <c r="I4" s="19">
        <v>5</v>
      </c>
      <c r="J4" s="19">
        <v>0</v>
      </c>
      <c r="K4" s="19">
        <v>1</v>
      </c>
      <c r="L4" s="19">
        <v>38.81</v>
      </c>
      <c r="M4" s="19">
        <v>17.8689</v>
      </c>
      <c r="N4" s="19">
        <v>0.5</v>
      </c>
      <c r="O4" s="19">
        <v>10.5264</v>
      </c>
      <c r="P4" s="19">
        <v>8.35</v>
      </c>
      <c r="Q4" s="19">
        <v>1.07226</v>
      </c>
      <c r="R4" s="19">
        <v>0</v>
      </c>
      <c r="S4" s="19">
        <v>0</v>
      </c>
      <c r="T4" s="19">
        <v>0</v>
      </c>
      <c r="U4" s="19">
        <v>22.0668</v>
      </c>
      <c r="V4" s="19">
        <v>740.45</v>
      </c>
      <c r="W4" s="19">
        <v>0</v>
      </c>
      <c r="X4" s="19">
        <v>193.892</v>
      </c>
      <c r="Y4" s="16"/>
    </row>
    <row r="5" s="3" customFormat="1" ht="70" customHeight="1" spans="1:25">
      <c r="A5" s="16">
        <v>2</v>
      </c>
      <c r="B5" s="17"/>
      <c r="C5" s="19"/>
      <c r="D5" s="19"/>
      <c r="E5" s="16"/>
      <c r="F5" s="16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23"/>
      <c r="W5" s="19"/>
      <c r="X5" s="19"/>
      <c r="Y5" s="24"/>
    </row>
    <row r="6" s="3" customFormat="1" ht="70" customHeight="1" spans="1:25">
      <c r="A6" s="16">
        <v>3</v>
      </c>
      <c r="B6" s="17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6"/>
    </row>
    <row r="7" s="4" customFormat="1" ht="70" customHeight="1" spans="1:25">
      <c r="A7" s="16">
        <v>4</v>
      </c>
      <c r="B7" s="17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6"/>
    </row>
    <row r="8" s="3" customFormat="1" ht="70" customHeight="1" spans="1:25">
      <c r="A8" s="20" t="s">
        <v>21</v>
      </c>
      <c r="B8" s="21"/>
      <c r="C8" s="19">
        <f t="shared" ref="C8:X8" si="0">SUM(C4:C7)</f>
        <v>57.53436</v>
      </c>
      <c r="D8" s="19">
        <f t="shared" si="0"/>
        <v>1427.49</v>
      </c>
      <c r="E8" s="19">
        <f t="shared" si="0"/>
        <v>0</v>
      </c>
      <c r="F8" s="19">
        <v>639.38</v>
      </c>
      <c r="G8" s="19">
        <f t="shared" si="0"/>
        <v>34.3953</v>
      </c>
      <c r="H8" s="19">
        <f t="shared" si="0"/>
        <v>47.66</v>
      </c>
      <c r="I8" s="19">
        <f t="shared" si="0"/>
        <v>5</v>
      </c>
      <c r="J8" s="19">
        <f t="shared" si="0"/>
        <v>0</v>
      </c>
      <c r="K8" s="19">
        <f t="shared" si="0"/>
        <v>1</v>
      </c>
      <c r="L8" s="19">
        <f t="shared" si="0"/>
        <v>38.81</v>
      </c>
      <c r="M8" s="19">
        <f t="shared" si="0"/>
        <v>17.8689</v>
      </c>
      <c r="N8" s="19">
        <f t="shared" si="0"/>
        <v>0.5</v>
      </c>
      <c r="O8" s="19">
        <f t="shared" si="0"/>
        <v>10.5264</v>
      </c>
      <c r="P8" s="19">
        <f t="shared" si="0"/>
        <v>8.35</v>
      </c>
      <c r="Q8" s="19">
        <v>1.032</v>
      </c>
      <c r="R8" s="19">
        <f t="shared" si="0"/>
        <v>0</v>
      </c>
      <c r="S8" s="19">
        <f t="shared" si="0"/>
        <v>0</v>
      </c>
      <c r="T8" s="19">
        <f t="shared" si="0"/>
        <v>0</v>
      </c>
      <c r="U8" s="19">
        <f t="shared" si="0"/>
        <v>22.0668</v>
      </c>
      <c r="V8" s="19">
        <f t="shared" si="0"/>
        <v>740.45</v>
      </c>
      <c r="W8" s="19">
        <f t="shared" si="0"/>
        <v>0</v>
      </c>
      <c r="X8" s="19">
        <f t="shared" si="0"/>
        <v>193.892</v>
      </c>
      <c r="Y8" s="16"/>
    </row>
    <row r="9" s="3" customFormat="1" ht="64" customHeight="1" spans="1:25">
      <c r="A9" s="22" t="s">
        <v>22</v>
      </c>
      <c r="B9" s="19"/>
      <c r="C9" s="19">
        <f>E9+G9+Q9+U9</f>
        <v>1485.02436</v>
      </c>
      <c r="D9" s="19"/>
      <c r="E9" s="19">
        <f t="shared" ref="C9:G9" si="1">E8+F8</f>
        <v>639.38</v>
      </c>
      <c r="F9" s="19"/>
      <c r="G9" s="19">
        <f t="shared" si="1"/>
        <v>82.0553</v>
      </c>
      <c r="H9" s="19"/>
      <c r="I9" s="19">
        <f t="shared" ref="I9:M9" si="2">I8+J8</f>
        <v>5</v>
      </c>
      <c r="J9" s="19"/>
      <c r="K9" s="19">
        <f t="shared" si="2"/>
        <v>39.81</v>
      </c>
      <c r="L9" s="19"/>
      <c r="M9" s="19">
        <f t="shared" si="2"/>
        <v>18.3689</v>
      </c>
      <c r="N9" s="19"/>
      <c r="O9" s="19">
        <f t="shared" ref="O9:S9" si="3">O8+P8</f>
        <v>18.8764</v>
      </c>
      <c r="P9" s="19"/>
      <c r="Q9" s="19">
        <v>1.07226</v>
      </c>
      <c r="R9" s="19"/>
      <c r="S9" s="19">
        <f t="shared" si="3"/>
        <v>0</v>
      </c>
      <c r="T9" s="19"/>
      <c r="U9" s="19">
        <f>U8+V8</f>
        <v>762.5168</v>
      </c>
      <c r="V9" s="19"/>
      <c r="W9" s="19">
        <f>W8+X8</f>
        <v>193.892</v>
      </c>
      <c r="X9" s="19"/>
      <c r="Y9" s="25"/>
    </row>
  </sheetData>
  <mergeCells count="29">
    <mergeCell ref="A1:Y1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A8:B8"/>
    <mergeCell ref="A9:B9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A2:A3"/>
    <mergeCell ref="B2:B3"/>
    <mergeCell ref="C2:C3"/>
    <mergeCell ref="D2:D3"/>
    <mergeCell ref="Y2:Y3"/>
  </mergeCells>
  <pageMargins left="0.275" right="0.275" top="1" bottom="1" header="0.5" footer="0.5"/>
  <pageSetup paperSize="9" scale="45" orientation="landscape" horizontalDpi="600"/>
  <headerFooter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2022.5.31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myh</dc:creator>
  <cp:lastModifiedBy>1</cp:lastModifiedBy>
  <dcterms:created xsi:type="dcterms:W3CDTF">2020-05-10T01:47:00Z</dcterms:created>
  <dcterms:modified xsi:type="dcterms:W3CDTF">2023-06-08T03:05:05Z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ICV">
    <vt:lpwstr>5AF943BDF9A24F048DDE41F6B3DFF7C9</vt:lpwstr>
  </property>
</Properties>
</file>