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项目计划表" sheetId="1" r:id="rId1"/>
  </sheets>
  <definedNames>
    <definedName name="_xlnm._FilterDatabase" localSheetId="0" hidden="1">项目计划表!$4:$8</definedName>
    <definedName name="_xlnm.Print_Titles" localSheetId="0">项目计划表!$2:$4</definedName>
    <definedName name="_xlnm.Print_Area" localSheetId="0">项目计划表!$A$1:$W$8</definedName>
  </definedNames>
  <calcPr calcId="144525"/>
</workbook>
</file>

<file path=xl/sharedStrings.xml><?xml version="1.0" encoding="utf-8"?>
<sst xmlns="http://schemas.openxmlformats.org/spreadsheetml/2006/main" count="69" uniqueCount="46">
  <si>
    <t>阿克陶县水利局2023年巩固拓展脱贫攻坚成果和乡村振兴有效衔接（第一批）水利项目计划表（事后公示）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</si>
  <si>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</si>
  <si>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</si>
  <si>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</si>
  <si>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</si>
  <si>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</si>
  <si>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</si>
  <si>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</si>
  <si>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</si>
  <si>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项目个数</t>
  </si>
  <si>
    <t>建设单位</t>
  </si>
  <si>
    <t>建设单位责任人</t>
  </si>
  <si>
    <t>行业主管部门</t>
  </si>
  <si>
    <t>行业主管部门责任人</t>
  </si>
  <si>
    <t>县级分管领导</t>
  </si>
  <si>
    <t>项目实施批次</t>
  </si>
  <si>
    <t>资金规模（万元）</t>
  </si>
  <si>
    <t>实拨比例（%)</t>
  </si>
  <si>
    <t>县级进度</t>
  </si>
  <si>
    <t>进度描述</t>
  </si>
  <si>
    <t>项目实施及资金支付进度</t>
  </si>
  <si>
    <t>备注</t>
  </si>
  <si>
    <t>资金小计</t>
  </si>
  <si>
    <t>资金到位</t>
  </si>
  <si>
    <t>累计支付资金</t>
  </si>
  <si>
    <t>目前累计完成工程量（%)</t>
  </si>
  <si>
    <t>合计</t>
  </si>
  <si>
    <t>AKT23-039-1</t>
  </si>
  <si>
    <t>阿克陶县阿克达拉牧场阔克图窝孜村、阿克达拉村饮水安全水源工程提升改造及配套设施项目</t>
  </si>
  <si>
    <t>新建</t>
  </si>
  <si>
    <t>2023年3月-2023年10月</t>
  </si>
  <si>
    <t>阿克达拉牧场阿克达拉村、阔克图窝孜村</t>
  </si>
  <si>
    <t>1.阔克图窝孜村，改造工程输水管道 4.45km（100 级PE 管 DN90mm、1.6Mpa），新建渗管集水区+截渗墙 1 处、检查排水及进排气阀井12 座、50m3集水池 1 座、150m
3高位蓄水池 1 座、管道穿康阔勒河河道 1 处（75m）、管道穿通村柏油路 1 处（8m）、水源地保护 1 处、里程碑 5 座、里程桩 44 座及配套防洪设施。2.阿克达拉村改造工程输水管道 4.87km（100 级PE 管 DN110mm、1.6Mpa），检查排水及进排气阀井 12 座、150m3高位蓄水池 1 座、管道穿琼铁热克沟河道 1 处（110m）、水源地保护 1 处、里程碑 5 座、里程桩49 座及配套防洪设施。</t>
  </si>
  <si>
    <t>水利局</t>
  </si>
  <si>
    <t>麦麦提朱马·阿依提库力</t>
  </si>
  <si>
    <t>王清勇</t>
  </si>
  <si>
    <t>第一批</t>
  </si>
  <si>
    <t>已完工</t>
  </si>
  <si>
    <t>AKT23-039-2</t>
  </si>
  <si>
    <t>阿克陶县克孜勒陶镇供水管网水毁修复工程</t>
  </si>
  <si>
    <t>克孜勒陶镇塔木村</t>
  </si>
  <si>
    <t>DN160PE管11公里，DN110PE管3公里，DN90PE管2公里，3个备用水源</t>
  </si>
  <si>
    <t>AKT23-039-3</t>
  </si>
  <si>
    <t>阿克陶县布伦口乡盖孜村供水管网水毁修复工程</t>
  </si>
  <si>
    <t>布伦口乡盖孜村</t>
  </si>
  <si>
    <t>DN110PE管16.93公里及附属设备。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</si>
</sst>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/>
    <xf numFmtId="0" fontId="15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30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9" fontId="11" fillId="0" borderId="0" xfId="39" applyFont="1" applyFill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12" fillId="0" borderId="0" xfId="39" applyFont="1" applyFill="1" applyAlignment="1">
      <alignment horizontal="center" vertical="center"/>
    </xf>
    <xf numFmtId="0" fontId="4" fillId="0" borderId="1" xfId="0" applyFont="1" applyFill="1" applyBorder="1" applyAlignment="1"/>
    <xf numFmtId="0" fontId="13" fillId="0" borderId="1" xfId="0" applyFont="1" applyFill="1" applyBorder="1" applyAlignment="1">
      <alignment vertical="center" wrapText="1"/>
    </xf>
  </cellXfs>
  <cellStyles count="53">
    <cellStyle name="常规" xfId="0" builtinId="0"/>
    <cellStyle name="常规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常规 5" xfId="14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zoomScale="55" zoomScaleNormal="55" zoomScaleSheetLayoutView="55" workbookViewId="0">
      <selection activeCell="H26" sqref="H26"/>
    </sheetView>
  </sheetViews>
  <sheetFormatPr defaultColWidth="8.89166666666667" defaultRowHeight="21" outlineLevelRow="7"/>
  <cols>
    <col min="1" max="1" width="6.34166666666667" style="5" customWidth="1"/>
    <col min="2" max="2" width="13.0083333333333" style="6" customWidth="1"/>
    <col min="3" max="3" width="8.725" style="6" customWidth="1"/>
    <col min="4" max="4" width="25.25" style="6" customWidth="1"/>
    <col min="5" max="5" width="15.075" style="6" customWidth="1"/>
    <col min="6" max="6" width="16.825" style="6" customWidth="1"/>
    <col min="7" max="7" width="16.1833333333333" style="6" customWidth="1"/>
    <col min="8" max="8" width="58.1666666666667" style="6" customWidth="1"/>
    <col min="9" max="9" width="6.25833333333333" style="6" customWidth="1"/>
    <col min="10" max="10" width="13.1666666666667" style="6" customWidth="1"/>
    <col min="11" max="11" width="8.775" style="6" customWidth="1"/>
    <col min="12" max="12" width="13.1666666666667" style="6" customWidth="1"/>
    <col min="13" max="15" width="9.66666666666667" style="6" customWidth="1"/>
    <col min="16" max="16" width="12.725" style="7" customWidth="1"/>
    <col min="17" max="17" width="12.0416666666667" style="6" customWidth="1"/>
    <col min="18" max="18" width="15.45" style="8" customWidth="1"/>
    <col min="19" max="19" width="12.725" style="8" customWidth="1"/>
    <col min="20" max="20" width="14.1416666666667" style="8" customWidth="1"/>
    <col min="21" max="21" width="13.175" style="8" customWidth="1"/>
    <col min="22" max="22" width="15.675" style="8" customWidth="1"/>
    <col min="23" max="23" width="12.2666666666667" style="6" customWidth="1"/>
    <col min="24" max="16384" width="8.89166666666667" style="6"/>
  </cols>
  <sheetData>
    <row r="1" s="1" customFormat="1" ht="63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27" customHeight="1" spans="1:2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0" t="s">
        <v>10</v>
      </c>
      <c r="K2" s="16" t="s">
        <v>11</v>
      </c>
      <c r="L2" s="10" t="s">
        <v>12</v>
      </c>
      <c r="M2" s="16" t="s">
        <v>13</v>
      </c>
      <c r="N2" s="16" t="s">
        <v>14</v>
      </c>
      <c r="O2" s="16" t="s">
        <v>15</v>
      </c>
      <c r="P2" s="18" t="s">
        <v>16</v>
      </c>
      <c r="Q2" s="21"/>
      <c r="R2" s="21"/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</row>
    <row r="3" s="2" customFormat="1" ht="27" customHeight="1" spans="1:23">
      <c r="A3" s="10"/>
      <c r="B3" s="10"/>
      <c r="C3" s="10"/>
      <c r="D3" s="10"/>
      <c r="E3" s="10"/>
      <c r="F3" s="10"/>
      <c r="G3" s="10"/>
      <c r="H3" s="10"/>
      <c r="I3" s="16"/>
      <c r="J3" s="10"/>
      <c r="K3" s="16"/>
      <c r="L3" s="10"/>
      <c r="M3" s="16"/>
      <c r="N3" s="16"/>
      <c r="O3" s="16"/>
      <c r="P3" s="19"/>
      <c r="Q3" s="22"/>
      <c r="R3" s="22"/>
      <c r="S3" s="16"/>
      <c r="T3" s="16"/>
      <c r="U3" s="16"/>
      <c r="V3" s="16"/>
      <c r="W3" s="16"/>
    </row>
    <row r="4" s="2" customFormat="1" ht="67" customHeight="1" spans="1:23">
      <c r="A4" s="10"/>
      <c r="B4" s="10"/>
      <c r="C4" s="10"/>
      <c r="D4" s="10"/>
      <c r="E4" s="10"/>
      <c r="F4" s="10"/>
      <c r="G4" s="10"/>
      <c r="H4" s="10"/>
      <c r="I4" s="16"/>
      <c r="J4" s="10"/>
      <c r="K4" s="16"/>
      <c r="L4" s="10"/>
      <c r="M4" s="16"/>
      <c r="N4" s="16"/>
      <c r="O4" s="16"/>
      <c r="P4" s="20" t="s">
        <v>22</v>
      </c>
      <c r="Q4" s="20" t="s">
        <v>23</v>
      </c>
      <c r="R4" s="20" t="s">
        <v>24</v>
      </c>
      <c r="S4" s="16"/>
      <c r="T4" s="16"/>
      <c r="U4" s="16"/>
      <c r="V4" s="16" t="s">
        <v>25</v>
      </c>
      <c r="W4" s="16"/>
    </row>
    <row r="5" s="3" customFormat="1" ht="58" customHeight="1" spans="1:23">
      <c r="A5" s="11"/>
      <c r="B5" s="11" t="s">
        <v>26</v>
      </c>
      <c r="C5" s="11"/>
      <c r="D5" s="11"/>
      <c r="E5" s="11"/>
      <c r="F5" s="11"/>
      <c r="G5" s="11"/>
      <c r="H5" s="11"/>
      <c r="I5" s="17">
        <f>SUM(I6:I8)</f>
        <v>3</v>
      </c>
      <c r="J5" s="11"/>
      <c r="K5" s="11"/>
      <c r="L5" s="11"/>
      <c r="M5" s="11"/>
      <c r="N5" s="11"/>
      <c r="O5" s="11"/>
      <c r="P5" s="17">
        <f>SUM(P6:P8)</f>
        <v>2270.19</v>
      </c>
      <c r="Q5" s="17">
        <f>SUM(Q6:Q8)</f>
        <v>2270.19</v>
      </c>
      <c r="R5" s="23">
        <f>SUM(R6:R8)</f>
        <v>1917.18</v>
      </c>
      <c r="S5" s="24">
        <f>AVERAGE(S6:S8)</f>
        <v>0.838277324045588</v>
      </c>
      <c r="U5" s="26"/>
      <c r="V5" s="27"/>
      <c r="W5" s="11"/>
    </row>
    <row r="6" s="4" customFormat="1" ht="327" customHeight="1" spans="1:23">
      <c r="A6" s="12">
        <v>1</v>
      </c>
      <c r="B6" s="13" t="s">
        <v>27</v>
      </c>
      <c r="C6" s="14">
        <v>2023</v>
      </c>
      <c r="D6" s="14" t="s">
        <v>28</v>
      </c>
      <c r="E6" s="14" t="s">
        <v>29</v>
      </c>
      <c r="F6" s="14" t="s">
        <v>30</v>
      </c>
      <c r="G6" s="14" t="s">
        <v>31</v>
      </c>
      <c r="H6" s="15" t="s">
        <v>32</v>
      </c>
      <c r="I6" s="14">
        <v>1</v>
      </c>
      <c r="J6" s="12" t="s">
        <v>33</v>
      </c>
      <c r="K6" s="12" t="s">
        <v>34</v>
      </c>
      <c r="L6" s="12" t="s">
        <v>33</v>
      </c>
      <c r="M6" s="12" t="s">
        <v>34</v>
      </c>
      <c r="N6" s="12" t="s">
        <v>35</v>
      </c>
      <c r="O6" s="12" t="s">
        <v>36</v>
      </c>
      <c r="P6" s="14">
        <v>587.16</v>
      </c>
      <c r="Q6" s="14">
        <v>587.16</v>
      </c>
      <c r="R6" s="14">
        <v>514</v>
      </c>
      <c r="S6" s="25">
        <f>R6/P6</f>
        <v>0.875400231623408</v>
      </c>
      <c r="T6" s="14" t="s">
        <v>37</v>
      </c>
      <c r="U6" s="14" t="s">
        <v>37</v>
      </c>
      <c r="V6" s="25">
        <v>1</v>
      </c>
      <c r="W6" s="28"/>
    </row>
    <row r="7" s="4" customFormat="1" ht="103" customHeight="1" spans="1:23">
      <c r="A7" s="12">
        <v>2</v>
      </c>
      <c r="B7" s="13" t="s">
        <v>38</v>
      </c>
      <c r="C7" s="14">
        <v>2023</v>
      </c>
      <c r="D7" s="14" t="s">
        <v>39</v>
      </c>
      <c r="E7" s="14" t="s">
        <v>29</v>
      </c>
      <c r="F7" s="14" t="s">
        <v>30</v>
      </c>
      <c r="G7" s="14" t="s">
        <v>40</v>
      </c>
      <c r="H7" s="15" t="s">
        <v>41</v>
      </c>
      <c r="I7" s="14">
        <v>1</v>
      </c>
      <c r="J7" s="12" t="s">
        <v>33</v>
      </c>
      <c r="K7" s="12" t="s">
        <v>34</v>
      </c>
      <c r="L7" s="12" t="s">
        <v>33</v>
      </c>
      <c r="M7" s="12" t="s">
        <v>34</v>
      </c>
      <c r="N7" s="12" t="s">
        <v>35</v>
      </c>
      <c r="O7" s="12" t="s">
        <v>36</v>
      </c>
      <c r="P7" s="14">
        <v>624.51</v>
      </c>
      <c r="Q7" s="14">
        <v>624.51</v>
      </c>
      <c r="R7" s="14">
        <v>478</v>
      </c>
      <c r="S7" s="25">
        <f>R7/P7</f>
        <v>0.765400073657748</v>
      </c>
      <c r="T7" s="14" t="s">
        <v>37</v>
      </c>
      <c r="U7" s="14" t="s">
        <v>37</v>
      </c>
      <c r="V7" s="25">
        <v>1</v>
      </c>
      <c r="W7" s="28"/>
    </row>
    <row r="8" s="4" customFormat="1" ht="84" spans="1:23">
      <c r="A8" s="12">
        <f>MAX($A7:A7)+1</f>
        <v>3</v>
      </c>
      <c r="B8" s="13" t="s">
        <v>42</v>
      </c>
      <c r="C8" s="14">
        <v>2023</v>
      </c>
      <c r="D8" s="14" t="s">
        <v>43</v>
      </c>
      <c r="E8" s="14" t="s">
        <v>29</v>
      </c>
      <c r="F8" s="14" t="s">
        <v>30</v>
      </c>
      <c r="G8" s="14" t="s">
        <v>44</v>
      </c>
      <c r="H8" s="15" t="s">
        <v>45</v>
      </c>
      <c r="I8" s="12">
        <v>1</v>
      </c>
      <c r="J8" s="12" t="s">
        <v>33</v>
      </c>
      <c r="K8" s="12" t="s">
        <v>34</v>
      </c>
      <c r="L8" s="12" t="s">
        <v>33</v>
      </c>
      <c r="M8" s="12" t="s">
        <v>34</v>
      </c>
      <c r="N8" s="12" t="s">
        <v>35</v>
      </c>
      <c r="O8" s="12" t="s">
        <v>36</v>
      </c>
      <c r="P8" s="14">
        <v>1058.52</v>
      </c>
      <c r="Q8" s="14">
        <v>1058.52</v>
      </c>
      <c r="R8" s="14">
        <v>925.18</v>
      </c>
      <c r="S8" s="25">
        <f>R8/P8</f>
        <v>0.87403166685561</v>
      </c>
      <c r="T8" s="14" t="s">
        <v>37</v>
      </c>
      <c r="U8" s="14" t="s">
        <v>37</v>
      </c>
      <c r="V8" s="25">
        <v>1</v>
      </c>
      <c r="W8" s="29"/>
    </row>
  </sheetData>
  <mergeCells count="23">
    <mergeCell ref="A1:W1"/>
    <mergeCell ref="B5:H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S2:S4"/>
    <mergeCell ref="T2:T4"/>
    <mergeCell ref="U2:U4"/>
    <mergeCell ref="V2:V3"/>
    <mergeCell ref="W2:W4"/>
    <mergeCell ref="P2:R3"/>
  </mergeCells>
  <pageMargins left="0.314583333333333" right="0.118055555555556" top="0.314583333333333" bottom="0.275" header="0.236111111111111" footer="0.196527777777778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slj</cp:lastModifiedBy>
  <dcterms:created xsi:type="dcterms:W3CDTF">2021-11-10T11:19:00Z</dcterms:created>
  <dcterms:modified xsi:type="dcterms:W3CDTF">2023-11-09T10:40:38Z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KSOReadingLayout">
    <vt:bool>true</vt:bool>
  </property>
  <property fmtid="{D5CDD505-2E9C-101B-9397-08002B2CF9AE}" pid="4" name="ICV">
    <vt:lpwstr>F91286FC9F28466A8056B4B45F7D3DDF</vt:lpwstr>
  </property>
</Properties>
</file>